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 Pacheco\Desktop\"/>
    </mc:Choice>
  </mc:AlternateContent>
  <xr:revisionPtr revIDLastSave="0" documentId="8_{8837C9FD-0FFA-42DC-85A9-F620486BA925}" xr6:coauthVersionLast="46" xr6:coauthVersionMax="46" xr10:uidLastSave="{00000000-0000-0000-0000-000000000000}"/>
  <bookViews>
    <workbookView xWindow="-120" yWindow="-120" windowWidth="20730" windowHeight="11160" tabRatio="773" xr2:uid="{00000000-000D-0000-FFFF-FFFF00000000}"/>
  </bookViews>
  <sheets>
    <sheet name="Cálculo Débito" sheetId="1" r:id="rId1"/>
  </sheets>
  <definedNames>
    <definedName name="_xlnm.Print_Area" localSheetId="0">'Cálculo Débito'!$A$1:$H$41</definedName>
  </definedNames>
  <calcPr calcId="181029"/>
</workbook>
</file>

<file path=xl/calcChain.xml><?xml version="1.0" encoding="utf-8"?>
<calcChain xmlns="http://schemas.openxmlformats.org/spreadsheetml/2006/main">
  <c r="P38" i="1" l="1"/>
  <c r="M37" i="1"/>
  <c r="P29" i="1"/>
  <c r="P27" i="1"/>
  <c r="M35" i="1"/>
  <c r="L32" i="1"/>
  <c r="S19" i="1"/>
  <c r="S17" i="1"/>
  <c r="S15" i="1"/>
  <c r="R14" i="1"/>
  <c r="M24" i="1"/>
  <c r="P42" i="1"/>
  <c r="P34" i="1"/>
  <c r="M15" i="1"/>
  <c r="P46" i="1"/>
  <c r="P44" i="1"/>
  <c r="O41" i="1"/>
  <c r="P36" i="1"/>
  <c r="O33" i="1"/>
  <c r="L43" i="1"/>
  <c r="D25" i="1"/>
  <c r="P45" i="1" s="1"/>
  <c r="D30" i="1"/>
  <c r="M36" i="1" s="1"/>
  <c r="D29" i="1"/>
  <c r="F29" i="1" s="1"/>
  <c r="P28" i="1" s="1"/>
  <c r="D28" i="1"/>
  <c r="S18" i="1" s="1"/>
  <c r="D23" i="1"/>
  <c r="P37" i="1" s="1"/>
  <c r="M50" i="1"/>
  <c r="M48" i="1"/>
  <c r="M46" i="1"/>
  <c r="M44" i="1"/>
  <c r="D24" i="1"/>
  <c r="M47" i="1"/>
  <c r="M39" i="1"/>
  <c r="M33" i="1"/>
  <c r="H12" i="1"/>
  <c r="I12" i="1" s="1"/>
  <c r="H8" i="1"/>
  <c r="H5" i="1"/>
  <c r="P24" i="1"/>
  <c r="P22" i="1"/>
  <c r="O21" i="1"/>
  <c r="H10" i="1" s="1"/>
  <c r="M27" i="1"/>
  <c r="M22" i="1"/>
  <c r="L21" i="1"/>
  <c r="P19" i="1"/>
  <c r="P17" i="1"/>
  <c r="P15" i="1"/>
  <c r="O14" i="1"/>
  <c r="M19" i="1"/>
  <c r="M17" i="1"/>
  <c r="L14" i="1"/>
  <c r="D22" i="1"/>
  <c r="M18" i="1" s="1"/>
  <c r="D27" i="1"/>
  <c r="D26" i="1"/>
  <c r="P18" i="1" s="1"/>
  <c r="B17" i="1"/>
  <c r="B18" i="1" s="1"/>
  <c r="E12" i="1" s="1"/>
  <c r="H7" i="1"/>
  <c r="M25" i="1"/>
  <c r="M49" i="1"/>
  <c r="P25" i="1"/>
  <c r="H6" i="1"/>
  <c r="H4" i="1"/>
  <c r="G10" i="1" l="1"/>
  <c r="P43" i="1"/>
  <c r="S16" i="1"/>
  <c r="M16" i="1"/>
  <c r="M34" i="1"/>
  <c r="P16" i="1"/>
  <c r="P35" i="1"/>
  <c r="P23" i="1"/>
  <c r="M45" i="1"/>
  <c r="M23" i="1"/>
  <c r="G12" i="1"/>
  <c r="G11" i="1"/>
  <c r="D35" i="1"/>
  <c r="M38" i="1" s="1"/>
  <c r="H11" i="1"/>
</calcChain>
</file>

<file path=xl/sharedStrings.xml><?xml version="1.0" encoding="utf-8"?>
<sst xmlns="http://schemas.openxmlformats.org/spreadsheetml/2006/main" count="157" uniqueCount="78">
  <si>
    <t>Margem Total para emprestimo</t>
  </si>
  <si>
    <t>Débitos Autorizados</t>
  </si>
  <si>
    <t>Renda 1</t>
  </si>
  <si>
    <t>Renda 2</t>
  </si>
  <si>
    <t>Margem</t>
  </si>
  <si>
    <t>Vantagens Temporárias</t>
  </si>
  <si>
    <t>13º Salario</t>
  </si>
  <si>
    <t>Outras vantagens</t>
  </si>
  <si>
    <t>Descontos Eventuais</t>
  </si>
  <si>
    <t>Adiantamento 13º</t>
  </si>
  <si>
    <t>Imposto 13º salario</t>
  </si>
  <si>
    <t>Total Para Cálculo de Margem</t>
  </si>
  <si>
    <t>Coeficiente</t>
  </si>
  <si>
    <t>VALOR</t>
  </si>
  <si>
    <t>PRAZO 6</t>
  </si>
  <si>
    <t>PRAZO 10</t>
  </si>
  <si>
    <t>PRAZO 12</t>
  </si>
  <si>
    <t>Parcela Facta</t>
  </si>
  <si>
    <t>Saldo Devedor</t>
  </si>
  <si>
    <t>Líquido</t>
  </si>
  <si>
    <t>NOVO EM 6X</t>
  </si>
  <si>
    <t>NOVO EM 10X</t>
  </si>
  <si>
    <t>NOVO EM 12X</t>
  </si>
  <si>
    <t>REFIN EM 12X</t>
  </si>
  <si>
    <t>Tipo e Prazo</t>
  </si>
  <si>
    <t>Valor Financiado</t>
  </si>
  <si>
    <t>Parcela</t>
  </si>
  <si>
    <t>INFORMAR PARCELA</t>
  </si>
  <si>
    <t>Selecionar Tipo de Operação</t>
  </si>
  <si>
    <t>Informar Renda</t>
  </si>
  <si>
    <t>Informar Débitos</t>
  </si>
  <si>
    <t>Recebimento</t>
  </si>
  <si>
    <t>Reverso</t>
  </si>
  <si>
    <t>1,2,3,4,5</t>
  </si>
  <si>
    <t>Dias</t>
  </si>
  <si>
    <t>Considerar</t>
  </si>
  <si>
    <t>6,7,8,9,10,11,12,13,14,15,16,17,18,19,20</t>
  </si>
  <si>
    <t>21,22,23,24,25,26,27,28,29,30,31</t>
  </si>
  <si>
    <t>1,2,3,4,5,6,7,8,9,10</t>
  </si>
  <si>
    <t>11,12,13,14,15,16,17,18,19,20,21,22,23,24,25,26,27,28,29,30,31</t>
  </si>
  <si>
    <t>ÚTIL</t>
  </si>
  <si>
    <t>Descontar Todas Parcelas</t>
  </si>
  <si>
    <t>MARGEM</t>
  </si>
  <si>
    <t>COEFICIENTE</t>
  </si>
  <si>
    <t>VALOR FINANCIADO</t>
  </si>
  <si>
    <t>PARCELA</t>
  </si>
  <si>
    <t>TIPO E PRAZO</t>
  </si>
  <si>
    <t>DATA DE PAGAMENTO</t>
  </si>
  <si>
    <t>SALDO DEVEDOR</t>
  </si>
  <si>
    <t>LÍQUIDO</t>
  </si>
  <si>
    <t>DATA SALDO</t>
  </si>
  <si>
    <t>1º ÚTIL</t>
  </si>
  <si>
    <t>2º ÚTIL</t>
  </si>
  <si>
    <t>3º ÚTIL</t>
  </si>
  <si>
    <t>1º Desconto Mês Vigente</t>
  </si>
  <si>
    <t>1º Desconto Próximo Mês</t>
  </si>
  <si>
    <t>1º Desconto Próximo Mês + 1</t>
  </si>
  <si>
    <t>NOVO COM ATRASO 12X</t>
  </si>
  <si>
    <t>Parcela do Mês vigente de Fora</t>
  </si>
  <si>
    <t>Próxima Parcela de Fora</t>
  </si>
  <si>
    <t>PRAZO 8</t>
  </si>
  <si>
    <t>NOVO EM 7X</t>
  </si>
  <si>
    <t>PRAZO 7</t>
  </si>
  <si>
    <t>NOVO EM 8X</t>
  </si>
  <si>
    <t>NOVO EM 9X</t>
  </si>
  <si>
    <t>NOVO EM 11X</t>
  </si>
  <si>
    <t>PRAZO 9</t>
  </si>
  <si>
    <t>PRAZO 11</t>
  </si>
  <si>
    <t>1º Útil</t>
  </si>
  <si>
    <t>2º Útil</t>
  </si>
  <si>
    <t>3º Útil</t>
  </si>
  <si>
    <t>4º Útil</t>
  </si>
  <si>
    <t>5º Útil</t>
  </si>
  <si>
    <t>1º Reverso</t>
  </si>
  <si>
    <t>2º Reverso</t>
  </si>
  <si>
    <t>3º Reverso</t>
  </si>
  <si>
    <t>4º Reverso</t>
  </si>
  <si>
    <t>5º Reverso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</si>
</sst>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0.000"/>
    <numFmt numFmtId="165" formatCode="&quot; &quot;[$R$]&quot; &quot;#,##0.00&quot; &quot;;&quot;-&quot;[$R$]&quot; &quot;#,##0.00&quot; &quot;;&quot; &quot;[$R$]&quot; -&quot;00&quot; &quot;;&quot; &quot;@&quot; &quot;"/>
    <numFmt numFmtId="166" formatCode="&quot; R$ &quot;#,##0.00&quot; &quot;;&quot;-R$ &quot;#,##0.00&quot; &quot;;&quot; R$ -&quot;00&quot; &quot;;&quot; &quot;@&quot; &quot;"/>
    <numFmt numFmtId="167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rgb="FF00B050"/>
        <bgColor rgb="FF00B05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6" fontId="3" fillId="0" borderId="0" applyBorder="0" applyProtection="0"/>
    <xf numFmtId="0" fontId="2" fillId="0" borderId="0" applyNumberFormat="0" applyBorder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Protection="1"/>
    <xf numFmtId="0" fontId="4" fillId="2" borderId="0" xfId="0" applyFont="1" applyFill="1" applyProtection="1"/>
    <xf numFmtId="164" fontId="4" fillId="2" borderId="0" xfId="0" applyNumberFormat="1" applyFont="1" applyFill="1" applyProtection="1"/>
    <xf numFmtId="2" fontId="4" fillId="2" borderId="0" xfId="0" applyNumberFormat="1" applyFont="1" applyFill="1" applyProtection="1"/>
    <xf numFmtId="0" fontId="4" fillId="3" borderId="1" xfId="0" applyFont="1" applyFill="1" applyBorder="1" applyProtection="1"/>
    <xf numFmtId="2" fontId="4" fillId="3" borderId="1" xfId="0" applyNumberFormat="1" applyFont="1" applyFill="1" applyBorder="1" applyProtection="1"/>
    <xf numFmtId="0" fontId="5" fillId="4" borderId="1" xfId="0" applyFont="1" applyFill="1" applyBorder="1" applyProtection="1"/>
    <xf numFmtId="44" fontId="5" fillId="4" borderId="1" xfId="1" applyFont="1" applyFill="1" applyBorder="1" applyProtection="1">
      <protection locked="0"/>
    </xf>
    <xf numFmtId="0" fontId="0" fillId="2" borderId="0" xfId="0" applyFill="1" applyBorder="1" applyProtection="1"/>
    <xf numFmtId="44" fontId="0" fillId="2" borderId="0" xfId="0" applyNumberFormat="1" applyFill="1" applyBorder="1" applyProtection="1"/>
    <xf numFmtId="0" fontId="5" fillId="2" borderId="0" xfId="0" applyFont="1" applyFill="1" applyBorder="1" applyProtection="1"/>
    <xf numFmtId="44" fontId="5" fillId="2" borderId="0" xfId="1" applyFont="1" applyFill="1" applyBorder="1" applyProtection="1"/>
    <xf numFmtId="0" fontId="0" fillId="2" borderId="2" xfId="0" applyFill="1" applyBorder="1"/>
    <xf numFmtId="0" fontId="0" fillId="2" borderId="0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165" fontId="3" fillId="2" borderId="0" xfId="1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Protection="1"/>
    <xf numFmtId="44" fontId="1" fillId="2" borderId="0" xfId="1" applyFont="1" applyFill="1" applyBorder="1" applyProtection="1"/>
    <xf numFmtId="2" fontId="0" fillId="2" borderId="1" xfId="0" applyNumberFormat="1" applyFill="1" applyBorder="1" applyAlignment="1" applyProtection="1">
      <alignment horizontal="center"/>
    </xf>
    <xf numFmtId="44" fontId="1" fillId="2" borderId="1" xfId="1" applyFont="1" applyFill="1" applyBorder="1" applyAlignment="1" applyProtection="1">
      <alignment horizontal="center"/>
    </xf>
    <xf numFmtId="0" fontId="2" fillId="2" borderId="0" xfId="3" applyFont="1" applyFill="1" applyBorder="1" applyAlignment="1" applyProtection="1">
      <alignment horizontal="center"/>
    </xf>
    <xf numFmtId="44" fontId="0" fillId="2" borderId="1" xfId="0" applyNumberFormat="1" applyFill="1" applyBorder="1" applyAlignment="1" applyProtection="1">
      <alignment horizontal="center"/>
    </xf>
    <xf numFmtId="44" fontId="1" fillId="2" borderId="1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2" fontId="6" fillId="2" borderId="0" xfId="0" applyNumberFormat="1" applyFont="1" applyFill="1" applyBorder="1" applyProtection="1"/>
    <xf numFmtId="0" fontId="0" fillId="2" borderId="1" xfId="0" applyNumberFormat="1" applyFill="1" applyBorder="1" applyAlignment="1" applyProtection="1">
      <alignment horizontal="right"/>
    </xf>
    <xf numFmtId="2" fontId="4" fillId="2" borderId="0" xfId="0" applyNumberFormat="1" applyFont="1" applyFill="1" applyBorder="1" applyProtection="1"/>
    <xf numFmtId="0" fontId="2" fillId="3" borderId="1" xfId="3" applyFont="1" applyFill="1" applyBorder="1" applyAlignment="1" applyProtection="1"/>
    <xf numFmtId="0" fontId="5" fillId="6" borderId="1" xfId="0" applyFont="1" applyFill="1" applyBorder="1" applyProtection="1">
      <protection locked="0"/>
    </xf>
    <xf numFmtId="44" fontId="5" fillId="6" borderId="1" xfId="1" applyFont="1" applyFill="1" applyBorder="1" applyProtection="1">
      <protection locked="0"/>
    </xf>
    <xf numFmtId="44" fontId="1" fillId="7" borderId="1" xfId="1" applyFont="1" applyFill="1" applyBorder="1" applyProtection="1">
      <protection locked="0"/>
    </xf>
    <xf numFmtId="0" fontId="0" fillId="8" borderId="5" xfId="0" applyFill="1" applyBorder="1" applyProtection="1"/>
    <xf numFmtId="44" fontId="3" fillId="8" borderId="6" xfId="1" applyFont="1" applyFill="1" applyBorder="1" applyProtection="1">
      <protection locked="0"/>
    </xf>
    <xf numFmtId="0" fontId="0" fillId="8" borderId="7" xfId="0" applyFill="1" applyBorder="1" applyProtection="1"/>
    <xf numFmtId="44" fontId="1" fillId="8" borderId="8" xfId="1" applyFont="1" applyFill="1" applyBorder="1" applyProtection="1">
      <protection locked="0"/>
    </xf>
    <xf numFmtId="44" fontId="3" fillId="8" borderId="8" xfId="1" applyFont="1" applyFill="1" applyBorder="1" applyProtection="1">
      <protection locked="0"/>
    </xf>
    <xf numFmtId="0" fontId="0" fillId="9" borderId="1" xfId="0" applyFill="1" applyBorder="1" applyProtection="1"/>
    <xf numFmtId="44" fontId="0" fillId="9" borderId="1" xfId="0" applyNumberFormat="1" applyFill="1" applyBorder="1" applyProtection="1"/>
    <xf numFmtId="0" fontId="7" fillId="10" borderId="1" xfId="0" applyFont="1" applyFill="1" applyBorder="1" applyAlignment="1" applyProtection="1">
      <alignment horizontal="center"/>
    </xf>
    <xf numFmtId="44" fontId="1" fillId="10" borderId="1" xfId="1" applyFont="1" applyFill="1" applyBorder="1" applyAlignment="1" applyProtection="1">
      <protection locked="0"/>
    </xf>
    <xf numFmtId="44" fontId="1" fillId="10" borderId="1" xfId="1" applyFont="1" applyFill="1" applyBorder="1" applyProtection="1">
      <protection locked="0"/>
    </xf>
    <xf numFmtId="165" fontId="2" fillId="3" borderId="1" xfId="1" applyNumberFormat="1" applyFont="1" applyFill="1" applyBorder="1" applyAlignment="1" applyProtection="1">
      <protection locked="0"/>
    </xf>
    <xf numFmtId="44" fontId="4" fillId="2" borderId="0" xfId="1" applyFont="1" applyFill="1" applyBorder="1" applyProtection="1"/>
    <xf numFmtId="0" fontId="6" fillId="2" borderId="0" xfId="0" applyFont="1" applyFill="1" applyProtection="1"/>
    <xf numFmtId="22" fontId="0" fillId="2" borderId="1" xfId="0" applyNumberFormat="1" applyFont="1" applyFill="1" applyBorder="1" applyProtection="1"/>
    <xf numFmtId="0" fontId="0" fillId="2" borderId="1" xfId="0" applyFill="1" applyBorder="1" applyAlignment="1" applyProtection="1"/>
    <xf numFmtId="44" fontId="1" fillId="2" borderId="1" xfId="1" applyFont="1" applyFill="1" applyBorder="1" applyAlignment="1" applyProtection="1"/>
    <xf numFmtId="0" fontId="4" fillId="2" borderId="1" xfId="0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6" fillId="2" borderId="0" xfId="0" applyFont="1" applyFill="1" applyBorder="1"/>
    <xf numFmtId="166" fontId="1" fillId="11" borderId="1" xfId="2" applyFont="1" applyFill="1" applyBorder="1" applyAlignment="1" applyProtection="1">
      <alignment horizontal="center"/>
    </xf>
    <xf numFmtId="166" fontId="1" fillId="7" borderId="9" xfId="2" applyFont="1" applyFill="1" applyBorder="1" applyAlignment="1" applyProtection="1">
      <alignment horizontal="center"/>
    </xf>
    <xf numFmtId="44" fontId="0" fillId="11" borderId="1" xfId="0" applyNumberForma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44" fontId="6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right"/>
    </xf>
    <xf numFmtId="44" fontId="6" fillId="2" borderId="0" xfId="1" applyNumberFormat="1" applyFont="1" applyFill="1" applyBorder="1" applyAlignment="1" applyProtection="1">
      <alignment horizontal="center"/>
    </xf>
    <xf numFmtId="2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  <protection locked="0"/>
    </xf>
    <xf numFmtId="44" fontId="6" fillId="2" borderId="0" xfId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44" fontId="1" fillId="2" borderId="0" xfId="1" applyFont="1" applyFill="1" applyBorder="1" applyAlignment="1" applyProtection="1">
      <alignment horizontal="center"/>
      <protection locked="0"/>
    </xf>
    <xf numFmtId="44" fontId="0" fillId="2" borderId="0" xfId="0" applyNumberFormat="1" applyFill="1" applyBorder="1" applyAlignment="1" applyProtection="1">
      <alignment horizontal="center"/>
    </xf>
    <xf numFmtId="0" fontId="10" fillId="12" borderId="10" xfId="3" applyFont="1" applyFill="1" applyBorder="1" applyAlignment="1" applyProtection="1">
      <alignment horizontal="center"/>
    </xf>
    <xf numFmtId="0" fontId="10" fillId="12" borderId="11" xfId="3" applyFont="1" applyFill="1" applyBorder="1" applyAlignment="1" applyProtection="1">
      <alignment horizontal="center"/>
    </xf>
    <xf numFmtId="0" fontId="2" fillId="7" borderId="6" xfId="3" applyFont="1" applyFill="1" applyBorder="1" applyAlignment="1" applyProtection="1">
      <alignment horizontal="center"/>
    </xf>
    <xf numFmtId="0" fontId="10" fillId="13" borderId="1" xfId="3" applyFont="1" applyFill="1" applyBorder="1" applyAlignment="1" applyProtection="1">
      <alignment horizontal="center"/>
    </xf>
    <xf numFmtId="0" fontId="2" fillId="11" borderId="1" xfId="3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44" fontId="1" fillId="11" borderId="3" xfId="1" applyFont="1" applyFill="1" applyBorder="1" applyAlignment="1" applyProtection="1">
      <alignment horizontal="center"/>
      <protection locked="0"/>
    </xf>
    <xf numFmtId="2" fontId="6" fillId="2" borderId="0" xfId="0" applyNumberFormat="1" applyFont="1" applyFill="1" applyProtection="1"/>
    <xf numFmtId="0" fontId="6" fillId="2" borderId="0" xfId="0" applyFont="1" applyFill="1" applyBorder="1" applyAlignment="1" applyProtection="1"/>
    <xf numFmtId="2" fontId="6" fillId="2" borderId="0" xfId="0" applyNumberFormat="1" applyFont="1" applyFill="1" applyAlignment="1" applyProtection="1"/>
    <xf numFmtId="0" fontId="6" fillId="2" borderId="0" xfId="0" applyFont="1" applyFill="1" applyAlignment="1" applyProtection="1"/>
    <xf numFmtId="22" fontId="6" fillId="2" borderId="0" xfId="0" applyNumberFormat="1" applyFont="1" applyFill="1" applyBorder="1" applyProtection="1"/>
    <xf numFmtId="166" fontId="6" fillId="2" borderId="0" xfId="0" applyNumberFormat="1" applyFont="1" applyFill="1" applyBorder="1" applyAlignment="1" applyProtection="1"/>
    <xf numFmtId="165" fontId="6" fillId="2" borderId="0" xfId="0" applyNumberFormat="1" applyFont="1" applyFill="1" applyBorder="1" applyAlignment="1" applyProtection="1"/>
    <xf numFmtId="167" fontId="6" fillId="2" borderId="0" xfId="1" applyNumberFormat="1" applyFont="1" applyFill="1" applyBorder="1" applyProtection="1"/>
    <xf numFmtId="166" fontId="6" fillId="2" borderId="0" xfId="0" applyNumberFormat="1" applyFont="1" applyFill="1" applyBorder="1" applyProtection="1"/>
    <xf numFmtId="165" fontId="6" fillId="2" borderId="0" xfId="0" applyNumberFormat="1" applyFont="1" applyFill="1" applyBorder="1" applyProtection="1"/>
    <xf numFmtId="0" fontId="11" fillId="2" borderId="0" xfId="3" applyFont="1" applyFill="1" applyBorder="1" applyAlignment="1" applyProtection="1">
      <alignment horizontal="center"/>
    </xf>
    <xf numFmtId="167" fontId="6" fillId="2" borderId="0" xfId="0" applyNumberFormat="1" applyFont="1" applyFill="1" applyBorder="1" applyProtection="1"/>
    <xf numFmtId="0" fontId="0" fillId="0" borderId="0" xfId="0" applyFill="1" applyBorder="1" applyProtection="1"/>
    <xf numFmtId="0" fontId="10" fillId="0" borderId="0" xfId="3" applyFont="1" applyFill="1" applyBorder="1" applyAlignment="1" applyProtection="1">
      <alignment horizontal="center"/>
    </xf>
    <xf numFmtId="0" fontId="2" fillId="0" borderId="0" xfId="3" applyFont="1" applyFill="1" applyBorder="1" applyAlignment="1" applyProtection="1">
      <alignment horizontal="center"/>
    </xf>
    <xf numFmtId="9" fontId="6" fillId="2" borderId="0" xfId="4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NumberFormat="1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14" borderId="7" xfId="0" applyFill="1" applyBorder="1" applyAlignment="1" applyProtection="1">
      <alignment horizontal="center"/>
    </xf>
    <xf numFmtId="0" fontId="0" fillId="14" borderId="12" xfId="0" applyFill="1" applyBorder="1" applyAlignment="1" applyProtection="1">
      <alignment horizontal="center"/>
    </xf>
    <xf numFmtId="0" fontId="4" fillId="15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</xf>
  </cellXfs>
  <cellStyles count="5">
    <cellStyle name="Moeda" xfId="1" builtinId="4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8"/>
  <sheetViews>
    <sheetView tabSelected="1" workbookViewId="0">
      <selection activeCell="C27" sqref="C27"/>
    </sheetView>
  </sheetViews>
  <sheetFormatPr defaultRowHeight="15" x14ac:dyDescent="0.25"/>
  <cols>
    <col min="1" max="1" width="26.85546875" style="1" customWidth="1"/>
    <col min="2" max="2" width="16.28515625" style="1" customWidth="1"/>
    <col min="3" max="3" width="12.140625" style="1" customWidth="1"/>
    <col min="4" max="4" width="28.5703125" style="1" customWidth="1"/>
    <col min="5" max="5" width="14" style="1" bestFit="1" customWidth="1"/>
    <col min="6" max="6" width="12.140625" style="9" bestFit="1" customWidth="1"/>
    <col min="7" max="7" width="20.85546875" style="1" bestFit="1" customWidth="1"/>
    <col min="8" max="8" width="29" style="2" bestFit="1" customWidth="1"/>
    <col min="9" max="11" width="26.28515625" style="2" customWidth="1"/>
    <col min="12" max="12" width="19" style="2" customWidth="1"/>
    <col min="13" max="13" width="16.7109375" style="1" bestFit="1" customWidth="1"/>
    <col min="14" max="14" width="25.140625" style="1" customWidth="1"/>
    <col min="15" max="15" width="15.85546875" style="1" bestFit="1" customWidth="1"/>
    <col min="16" max="16" width="19.42578125" style="1" customWidth="1"/>
    <col min="17" max="17" width="12.5703125" style="1" bestFit="1" customWidth="1"/>
    <col min="18" max="18" width="16.7109375" style="1" customWidth="1"/>
    <col min="19" max="19" width="13.42578125" style="1" customWidth="1"/>
    <col min="20" max="16384" width="9.140625" style="1"/>
  </cols>
  <sheetData>
    <row r="1" spans="1:25" x14ac:dyDescent="0.25">
      <c r="A1" s="98" t="s">
        <v>29</v>
      </c>
      <c r="B1" s="98"/>
      <c r="D1" s="98" t="s">
        <v>30</v>
      </c>
      <c r="E1" s="98"/>
      <c r="G1" s="98" t="s">
        <v>28</v>
      </c>
      <c r="H1" s="98"/>
      <c r="I1" s="58"/>
      <c r="J1" s="58"/>
      <c r="K1" s="58"/>
      <c r="L1" s="46"/>
      <c r="M1" s="46"/>
      <c r="N1" s="46"/>
      <c r="O1" s="46"/>
      <c r="P1" s="26"/>
      <c r="Q1" s="93" t="s">
        <v>31</v>
      </c>
      <c r="R1" s="93" t="s">
        <v>34</v>
      </c>
      <c r="S1" s="93" t="s">
        <v>35</v>
      </c>
      <c r="T1" s="67"/>
      <c r="U1" s="2"/>
      <c r="V1" s="2"/>
      <c r="W1" s="2"/>
      <c r="X1" s="2"/>
      <c r="Y1" s="46"/>
    </row>
    <row r="2" spans="1:25" x14ac:dyDescent="0.25">
      <c r="A2" s="7" t="s">
        <v>2</v>
      </c>
      <c r="B2" s="8">
        <v>0</v>
      </c>
      <c r="C2" s="12"/>
      <c r="D2" s="31" t="s">
        <v>1</v>
      </c>
      <c r="E2" s="32">
        <v>0</v>
      </c>
      <c r="F2" s="12"/>
      <c r="G2" s="102" t="s">
        <v>61</v>
      </c>
      <c r="H2" s="102"/>
      <c r="I2" s="59"/>
      <c r="J2" s="59"/>
      <c r="K2" s="59"/>
      <c r="L2" s="46"/>
      <c r="M2" s="46"/>
      <c r="N2" s="46"/>
      <c r="O2" s="46"/>
      <c r="P2" s="26"/>
      <c r="Q2" s="26" t="s">
        <v>32</v>
      </c>
      <c r="R2" s="26" t="s">
        <v>33</v>
      </c>
      <c r="S2" s="26" t="s">
        <v>41</v>
      </c>
      <c r="T2" s="67"/>
      <c r="U2" s="2"/>
      <c r="V2" s="2"/>
      <c r="W2" s="2"/>
      <c r="X2" s="2"/>
      <c r="Y2" s="46"/>
    </row>
    <row r="3" spans="1:25" x14ac:dyDescent="0.25">
      <c r="A3" s="7" t="s">
        <v>3</v>
      </c>
      <c r="B3" s="8">
        <v>0</v>
      </c>
      <c r="C3" s="12"/>
      <c r="D3" s="31" t="s">
        <v>1</v>
      </c>
      <c r="E3" s="32">
        <v>0</v>
      </c>
      <c r="F3" s="12"/>
      <c r="I3" s="26"/>
      <c r="J3" s="26"/>
      <c r="K3" s="26"/>
      <c r="L3" s="77"/>
      <c r="M3" s="46"/>
      <c r="N3" s="46"/>
      <c r="O3" s="46"/>
      <c r="P3" s="26"/>
      <c r="Q3" s="26" t="s">
        <v>32</v>
      </c>
      <c r="R3" s="26" t="s">
        <v>36</v>
      </c>
      <c r="S3" s="26" t="s">
        <v>59</v>
      </c>
      <c r="T3" s="67"/>
      <c r="U3" s="2"/>
      <c r="V3" s="2"/>
      <c r="W3" s="2"/>
      <c r="X3" s="2"/>
      <c r="Y3" s="46"/>
    </row>
    <row r="4" spans="1:25" x14ac:dyDescent="0.25">
      <c r="A4" s="11"/>
      <c r="B4" s="12"/>
      <c r="C4" s="12"/>
      <c r="D4" s="31" t="s">
        <v>1</v>
      </c>
      <c r="E4" s="32">
        <v>0</v>
      </c>
      <c r="F4" s="12"/>
      <c r="G4" s="48" t="s">
        <v>42</v>
      </c>
      <c r="H4" s="24" t="e">
        <f>#VALUE!</f>
        <v>#VALUE!</v>
      </c>
      <c r="I4" s="60"/>
      <c r="J4" s="66"/>
      <c r="K4" s="60"/>
      <c r="L4" s="77"/>
      <c r="M4" s="46"/>
      <c r="N4" s="46"/>
      <c r="O4" s="46"/>
      <c r="P4" s="26"/>
      <c r="Q4" s="26" t="s">
        <v>32</v>
      </c>
      <c r="R4" s="26" t="s">
        <v>37</v>
      </c>
      <c r="S4" s="26" t="s">
        <v>58</v>
      </c>
      <c r="T4" s="67"/>
      <c r="U4" s="2"/>
      <c r="V4" s="2"/>
      <c r="W4" s="2"/>
      <c r="X4" s="2"/>
      <c r="Y4" s="46"/>
    </row>
    <row r="5" spans="1:25" x14ac:dyDescent="0.25">
      <c r="A5" s="11"/>
      <c r="B5" s="12"/>
      <c r="C5" s="12"/>
      <c r="D5" s="31" t="s">
        <v>1</v>
      </c>
      <c r="E5" s="32">
        <v>0</v>
      </c>
      <c r="F5" s="12"/>
      <c r="G5" s="48" t="s">
        <v>43</v>
      </c>
      <c r="H5" s="28" t="e">
        <f>#VALUE!</f>
        <v>#VALUE!</v>
      </c>
      <c r="I5" s="61"/>
      <c r="J5" s="92"/>
      <c r="K5" s="61"/>
      <c r="L5" s="46"/>
      <c r="M5" s="46"/>
      <c r="N5" s="46"/>
      <c r="O5" s="46"/>
      <c r="P5" s="26"/>
      <c r="Q5" s="26" t="s">
        <v>40</v>
      </c>
      <c r="R5" s="26" t="s">
        <v>38</v>
      </c>
      <c r="S5" s="26" t="s">
        <v>58</v>
      </c>
      <c r="T5" s="67"/>
      <c r="U5" s="2"/>
      <c r="V5" s="2"/>
      <c r="W5" s="2"/>
      <c r="X5" s="2"/>
      <c r="Y5" s="46"/>
    </row>
    <row r="6" spans="1:25" x14ac:dyDescent="0.25">
      <c r="A6" s="13"/>
      <c r="B6" s="14"/>
      <c r="C6" s="14"/>
      <c r="D6" s="31" t="s">
        <v>1</v>
      </c>
      <c r="E6" s="32">
        <v>0</v>
      </c>
      <c r="F6" s="12"/>
      <c r="G6" s="48" t="s">
        <v>44</v>
      </c>
      <c r="H6" s="25" t="e">
        <f>#VALUE!</f>
        <v>#VALUE!</v>
      </c>
      <c r="I6" s="62"/>
      <c r="J6" s="62"/>
      <c r="K6" s="62"/>
      <c r="L6" s="46"/>
      <c r="M6" s="46"/>
      <c r="N6" s="46"/>
      <c r="O6" s="46"/>
      <c r="P6" s="26"/>
      <c r="Q6" s="26" t="s">
        <v>40</v>
      </c>
      <c r="R6" s="26" t="s">
        <v>39</v>
      </c>
      <c r="S6" s="26" t="s">
        <v>59</v>
      </c>
      <c r="T6" s="67"/>
      <c r="U6" s="2"/>
      <c r="V6" s="2"/>
      <c r="W6" s="2"/>
      <c r="X6" s="2"/>
      <c r="Y6" s="46"/>
    </row>
    <row r="7" spans="1:25" x14ac:dyDescent="0.25">
      <c r="A7" s="99" t="s">
        <v>5</v>
      </c>
      <c r="B7" s="99"/>
      <c r="C7" s="16"/>
      <c r="D7" s="31" t="s">
        <v>1</v>
      </c>
      <c r="E7" s="32">
        <v>0</v>
      </c>
      <c r="F7" s="12"/>
      <c r="G7" s="48" t="s">
        <v>45</v>
      </c>
      <c r="H7" s="24" t="e">
        <f>#VALUE!</f>
        <v>#VALUE!</v>
      </c>
      <c r="I7" s="60"/>
      <c r="J7" s="60"/>
      <c r="K7" s="60"/>
      <c r="L7" s="46"/>
      <c r="M7" s="46"/>
      <c r="N7" s="46"/>
      <c r="O7" s="46"/>
      <c r="P7" s="26"/>
      <c r="Q7" s="26"/>
      <c r="R7" s="26"/>
      <c r="S7" s="26"/>
      <c r="T7" s="67"/>
      <c r="U7" s="2"/>
      <c r="V7" s="2"/>
      <c r="W7" s="2"/>
      <c r="X7" s="2"/>
      <c r="Y7" s="46"/>
    </row>
    <row r="8" spans="1:25" x14ac:dyDescent="0.25">
      <c r="A8" s="34" t="s">
        <v>6</v>
      </c>
      <c r="B8" s="35">
        <v>0</v>
      </c>
      <c r="C8" s="17"/>
      <c r="D8" s="31" t="s">
        <v>1</v>
      </c>
      <c r="E8" s="32">
        <v>0</v>
      </c>
      <c r="F8" s="12"/>
      <c r="G8" s="48" t="s">
        <v>46</v>
      </c>
      <c r="H8" s="21" t="str">
        <f>G2</f>
        <v>NOVO EM 7X</v>
      </c>
      <c r="I8" s="63"/>
      <c r="J8" s="63"/>
      <c r="K8" s="63"/>
      <c r="L8" s="46"/>
      <c r="M8" s="46"/>
      <c r="N8" s="78"/>
      <c r="O8" s="46"/>
      <c r="P8" s="46"/>
      <c r="Q8" s="26" t="s">
        <v>32</v>
      </c>
      <c r="R8" s="26" t="s">
        <v>33</v>
      </c>
      <c r="S8" s="26" t="s">
        <v>54</v>
      </c>
      <c r="T8" s="2"/>
      <c r="U8" s="2"/>
      <c r="V8" s="2"/>
      <c r="W8" s="2"/>
      <c r="X8" s="2"/>
      <c r="Y8" s="46"/>
    </row>
    <row r="9" spans="1:25" x14ac:dyDescent="0.25">
      <c r="A9" s="36" t="s">
        <v>7</v>
      </c>
      <c r="B9" s="37">
        <v>0</v>
      </c>
      <c r="C9" s="18"/>
      <c r="D9" s="31" t="s">
        <v>1</v>
      </c>
      <c r="E9" s="32">
        <v>0</v>
      </c>
      <c r="F9" s="12"/>
      <c r="G9" s="48" t="s">
        <v>47</v>
      </c>
      <c r="H9" s="50" t="s">
        <v>53</v>
      </c>
      <c r="I9" s="64"/>
      <c r="J9" s="64"/>
      <c r="K9" s="64"/>
      <c r="L9" s="103"/>
      <c r="M9" s="108"/>
      <c r="N9" s="79"/>
      <c r="O9" s="46"/>
      <c r="P9" s="46"/>
      <c r="Q9" s="26" t="s">
        <v>32</v>
      </c>
      <c r="R9" s="26" t="s">
        <v>36</v>
      </c>
      <c r="S9" s="26" t="s">
        <v>55</v>
      </c>
      <c r="T9" s="2"/>
      <c r="U9" s="2"/>
      <c r="V9" s="2"/>
      <c r="W9" s="2"/>
      <c r="X9" s="2"/>
      <c r="Y9" s="46"/>
    </row>
    <row r="10" spans="1:25" x14ac:dyDescent="0.25">
      <c r="D10" s="31" t="s">
        <v>1</v>
      </c>
      <c r="E10" s="32">
        <v>0</v>
      </c>
      <c r="F10" s="12"/>
      <c r="G10" s="49" t="str">
        <f>IF(G$2=O$21,O27,IF(G$2=L$32,L37,IF(G$2=L$43,L$48,"-")))</f>
        <v>-</v>
      </c>
      <c r="H10" s="22" t="str">
        <f>IF(G2=O21,P27,IF(G2=L32,M37,IF(G2=L43,M48,"-")))</f>
        <v>-</v>
      </c>
      <c r="I10" s="65"/>
      <c r="J10" s="65"/>
      <c r="K10" s="65"/>
      <c r="L10" s="46"/>
      <c r="M10" s="80"/>
      <c r="N10" s="79"/>
      <c r="O10" s="46"/>
      <c r="P10" s="46"/>
      <c r="Q10" s="26" t="s">
        <v>32</v>
      </c>
      <c r="R10" s="26" t="s">
        <v>37</v>
      </c>
      <c r="S10" s="26" t="s">
        <v>55</v>
      </c>
      <c r="T10" s="2"/>
      <c r="U10" s="2"/>
      <c r="V10" s="2"/>
      <c r="W10" s="2"/>
      <c r="X10" s="2"/>
      <c r="Y10" s="46"/>
    </row>
    <row r="11" spans="1:25" x14ac:dyDescent="0.25">
      <c r="D11" s="31" t="s">
        <v>1</v>
      </c>
      <c r="E11" s="32">
        <v>0</v>
      </c>
      <c r="F11" s="12"/>
      <c r="G11" s="49" t="str">
        <f>IF(G$2=O$21,O28,IF(G$2=L$32,L38,IF(G$2=L$43,L$49,"-")))</f>
        <v>-</v>
      </c>
      <c r="H11" s="22" t="str">
        <f>IF(G2=O21,P28,IF(G2=L32,M38,IF(G2=L43,M49,"-")))</f>
        <v>-</v>
      </c>
      <c r="I11" s="65"/>
      <c r="J11" s="65"/>
      <c r="K11" s="65"/>
      <c r="L11" s="46"/>
      <c r="M11" s="80"/>
      <c r="N11" s="80"/>
      <c r="O11" s="46"/>
      <c r="P11" s="46"/>
      <c r="Q11" s="26" t="s">
        <v>40</v>
      </c>
      <c r="R11" s="26" t="s">
        <v>38</v>
      </c>
      <c r="S11" s="26" t="s">
        <v>55</v>
      </c>
      <c r="T11" s="2"/>
      <c r="U11" s="2"/>
      <c r="V11" s="2"/>
      <c r="W11" s="2"/>
      <c r="X11" s="2"/>
      <c r="Y11" s="46"/>
    </row>
    <row r="12" spans="1:25" x14ac:dyDescent="0.25">
      <c r="A12" s="100" t="s">
        <v>8</v>
      </c>
      <c r="B12" s="101"/>
      <c r="C12" s="16"/>
      <c r="D12" s="5" t="s">
        <v>0</v>
      </c>
      <c r="E12" s="6">
        <f>B18-E2-E3-E4-E5-E6-E7-E8-E9-E10-E11-D15-D16-D17-D18-D19-D20</f>
        <v>0</v>
      </c>
      <c r="F12" s="29"/>
      <c r="G12" s="49" t="str">
        <f>IF(G$2=O$21,O31,IF(G$2=L$32,L40,IF(G$2=L$43,L$51,"-")))</f>
        <v>-</v>
      </c>
      <c r="H12" s="47">
        <f ca="1">NOW()</f>
        <v>44726.454907060186</v>
      </c>
      <c r="I12" s="46">
        <f ca="1">DAY(H12)</f>
        <v>14</v>
      </c>
      <c r="J12" s="81"/>
      <c r="K12" s="81"/>
      <c r="L12" s="46"/>
      <c r="M12" s="80"/>
      <c r="N12" s="80"/>
      <c r="O12" s="46"/>
      <c r="P12" s="46"/>
      <c r="Q12" s="26" t="s">
        <v>40</v>
      </c>
      <c r="R12" s="26" t="s">
        <v>39</v>
      </c>
      <c r="S12" s="26" t="s">
        <v>56</v>
      </c>
      <c r="T12" s="2"/>
      <c r="U12" s="2"/>
      <c r="V12" s="2"/>
      <c r="W12" s="2"/>
      <c r="X12" s="2"/>
      <c r="Y12" s="46"/>
    </row>
    <row r="13" spans="1:25" x14ac:dyDescent="0.25">
      <c r="A13" s="36" t="s">
        <v>9</v>
      </c>
      <c r="B13" s="38">
        <v>0</v>
      </c>
      <c r="C13" s="17"/>
      <c r="D13" s="17"/>
      <c r="G13" s="67"/>
      <c r="H13" s="26"/>
      <c r="I13" s="26"/>
      <c r="J13" s="26"/>
      <c r="K13" s="26"/>
      <c r="L13" s="26"/>
      <c r="M13" s="78"/>
      <c r="N13" s="82"/>
      <c r="O13" s="26"/>
      <c r="P13" s="26"/>
      <c r="Q13" s="26"/>
      <c r="R13" s="26"/>
      <c r="S13" s="26"/>
      <c r="T13" s="2"/>
      <c r="U13" s="2"/>
      <c r="V13" s="2"/>
      <c r="W13" s="2"/>
      <c r="X13" s="2"/>
      <c r="Y13" s="46"/>
    </row>
    <row r="14" spans="1:25" x14ac:dyDescent="0.25">
      <c r="A14" s="36" t="s">
        <v>10</v>
      </c>
      <c r="B14" s="38">
        <v>0</v>
      </c>
      <c r="C14" s="17"/>
      <c r="D14" s="41" t="s">
        <v>17</v>
      </c>
      <c r="G14" s="104"/>
      <c r="H14" s="104"/>
      <c r="I14" s="58"/>
      <c r="J14" s="58"/>
      <c r="K14" s="58"/>
      <c r="L14" s="103" t="str">
        <f>A22</f>
        <v>NOVO EM 6X</v>
      </c>
      <c r="M14" s="103"/>
      <c r="N14" s="83"/>
      <c r="O14" s="103" t="str">
        <f>A26</f>
        <v>NOVO EM 10X</v>
      </c>
      <c r="P14" s="103"/>
      <c r="Q14" s="46"/>
      <c r="R14" s="103" t="str">
        <f>A29</f>
        <v>NOVO COM ATRASO 12X</v>
      </c>
      <c r="S14" s="103"/>
      <c r="T14" s="2"/>
      <c r="U14" s="2"/>
      <c r="V14" s="2"/>
      <c r="W14" s="2"/>
      <c r="X14" s="2"/>
      <c r="Y14" s="46"/>
    </row>
    <row r="15" spans="1:25" x14ac:dyDescent="0.25">
      <c r="D15" s="42">
        <v>0</v>
      </c>
      <c r="G15" s="106"/>
      <c r="H15" s="106"/>
      <c r="I15" s="58"/>
      <c r="J15" s="58"/>
      <c r="K15" s="58"/>
      <c r="L15" s="26" t="s">
        <v>24</v>
      </c>
      <c r="M15" s="27" t="str">
        <f>A22</f>
        <v>NOVO EM 6X</v>
      </c>
      <c r="N15" s="78"/>
      <c r="O15" s="93" t="s">
        <v>24</v>
      </c>
      <c r="P15" s="63" t="str">
        <f>A26</f>
        <v>NOVO EM 10X</v>
      </c>
      <c r="Q15" s="46"/>
      <c r="R15" s="93" t="s">
        <v>24</v>
      </c>
      <c r="S15" s="63" t="str">
        <f>A28</f>
        <v>NOVO EM 12X</v>
      </c>
      <c r="T15" s="2"/>
      <c r="U15" s="2"/>
      <c r="V15" s="2"/>
      <c r="W15" s="2"/>
      <c r="X15" s="2"/>
      <c r="Y15" s="46"/>
    </row>
    <row r="16" spans="1:25" x14ac:dyDescent="0.25">
      <c r="D16" s="43">
        <v>0</v>
      </c>
      <c r="G16" s="107"/>
      <c r="H16" s="107"/>
      <c r="I16" s="59"/>
      <c r="J16" s="59"/>
      <c r="K16" s="59"/>
      <c r="L16" s="78" t="s">
        <v>4</v>
      </c>
      <c r="M16" s="79">
        <f>E12</f>
        <v>0</v>
      </c>
      <c r="N16" s="26"/>
      <c r="O16" s="26" t="s">
        <v>4</v>
      </c>
      <c r="P16" s="84">
        <f>E12</f>
        <v>0</v>
      </c>
      <c r="Q16" s="46"/>
      <c r="R16" s="26" t="s">
        <v>4</v>
      </c>
      <c r="S16" s="84">
        <f>E12</f>
        <v>0</v>
      </c>
      <c r="T16" s="2"/>
      <c r="U16" s="2"/>
      <c r="V16" s="2"/>
      <c r="W16" s="2"/>
      <c r="X16" s="2"/>
      <c r="Y16" s="46"/>
    </row>
    <row r="17" spans="1:25" x14ac:dyDescent="0.25">
      <c r="A17" s="39" t="s">
        <v>11</v>
      </c>
      <c r="B17" s="40">
        <f>B2+B3-B8-B9+B13+B14</f>
        <v>0</v>
      </c>
      <c r="C17" s="10"/>
      <c r="D17" s="43">
        <v>0</v>
      </c>
      <c r="G17" s="9"/>
      <c r="H17" s="95"/>
      <c r="I17" s="59"/>
      <c r="J17" s="59"/>
      <c r="K17" s="59"/>
      <c r="L17" s="26" t="s">
        <v>12</v>
      </c>
      <c r="M17" s="26">
        <f>C22</f>
        <v>0.44384099999999999</v>
      </c>
      <c r="N17" s="26"/>
      <c r="O17" s="26" t="s">
        <v>12</v>
      </c>
      <c r="P17" s="26">
        <f>C26</f>
        <v>0.29780200000000001</v>
      </c>
      <c r="Q17" s="46"/>
      <c r="R17" s="26" t="s">
        <v>12</v>
      </c>
      <c r="S17" s="26">
        <f>C28</f>
        <v>0.242567</v>
      </c>
      <c r="T17" s="2"/>
      <c r="U17" s="2"/>
      <c r="V17" s="2"/>
      <c r="W17" s="2"/>
      <c r="X17" s="2"/>
      <c r="Y17" s="46"/>
    </row>
    <row r="18" spans="1:25" x14ac:dyDescent="0.25">
      <c r="A18" s="2"/>
      <c r="B18" s="19">
        <f>B17*55%</f>
        <v>0</v>
      </c>
      <c r="C18" s="3"/>
      <c r="D18" s="43">
        <v>0</v>
      </c>
      <c r="G18" s="9"/>
      <c r="H18" s="96"/>
      <c r="I18" s="66"/>
      <c r="J18" s="66"/>
      <c r="K18" s="66"/>
      <c r="L18" s="26" t="s">
        <v>25</v>
      </c>
      <c r="M18" s="85">
        <f>D22</f>
        <v>0</v>
      </c>
      <c r="N18" s="26"/>
      <c r="O18" s="26" t="s">
        <v>25</v>
      </c>
      <c r="P18" s="85">
        <f>D26</f>
        <v>0</v>
      </c>
      <c r="Q18" s="46"/>
      <c r="R18" s="26" t="s">
        <v>25</v>
      </c>
      <c r="S18" s="85">
        <f>D28</f>
        <v>0</v>
      </c>
      <c r="T18" s="2"/>
      <c r="U18" s="2"/>
      <c r="V18" s="2"/>
      <c r="W18" s="2"/>
      <c r="X18" s="2"/>
      <c r="Y18" s="46"/>
    </row>
    <row r="19" spans="1:25" x14ac:dyDescent="0.25">
      <c r="A19" s="2"/>
      <c r="B19" s="4"/>
      <c r="C19" s="4"/>
      <c r="D19" s="43">
        <v>0</v>
      </c>
      <c r="G19" s="45"/>
      <c r="H19" s="26"/>
      <c r="I19" s="26"/>
      <c r="J19" s="26"/>
      <c r="K19" s="26"/>
      <c r="L19" s="26" t="s">
        <v>26</v>
      </c>
      <c r="M19" s="85">
        <f>B21</f>
        <v>0</v>
      </c>
      <c r="N19" s="26"/>
      <c r="O19" s="26" t="s">
        <v>26</v>
      </c>
      <c r="P19" s="85">
        <f>B21</f>
        <v>0</v>
      </c>
      <c r="Q19" s="46"/>
      <c r="R19" s="26" t="s">
        <v>26</v>
      </c>
      <c r="S19" s="85">
        <f>B21</f>
        <v>0</v>
      </c>
      <c r="T19" s="2"/>
      <c r="U19" s="2"/>
      <c r="V19" s="2"/>
      <c r="W19" s="2"/>
      <c r="X19" s="2"/>
      <c r="Y19" s="46"/>
    </row>
    <row r="20" spans="1:25" x14ac:dyDescent="0.25">
      <c r="D20" s="43">
        <v>0</v>
      </c>
      <c r="G20" s="104"/>
      <c r="H20" s="104"/>
      <c r="I20" s="58"/>
      <c r="J20" s="58"/>
      <c r="K20" s="58"/>
      <c r="L20" s="26"/>
      <c r="M20" s="86"/>
      <c r="N20" s="26"/>
      <c r="O20" s="26"/>
      <c r="P20" s="26"/>
      <c r="Q20" s="46"/>
      <c r="R20" s="46"/>
      <c r="S20" s="46"/>
      <c r="T20" s="2"/>
      <c r="U20" s="2"/>
      <c r="V20" s="2"/>
      <c r="W20" s="2"/>
      <c r="X20" s="2"/>
      <c r="Y20" s="46"/>
    </row>
    <row r="21" spans="1:25" x14ac:dyDescent="0.25">
      <c r="A21" s="30" t="s">
        <v>27</v>
      </c>
      <c r="B21" s="44">
        <v>0</v>
      </c>
      <c r="C21" s="73" t="s">
        <v>12</v>
      </c>
      <c r="D21" s="73" t="s">
        <v>13</v>
      </c>
      <c r="G21" s="105"/>
      <c r="H21" s="105"/>
      <c r="I21" s="94"/>
      <c r="J21" s="93"/>
      <c r="K21" s="93"/>
      <c r="L21" s="103" t="str">
        <f>A27</f>
        <v>NOVO EM 11X</v>
      </c>
      <c r="M21" s="103"/>
      <c r="N21" s="26"/>
      <c r="O21" s="103" t="str">
        <f>A29</f>
        <v>NOVO COM ATRASO 12X</v>
      </c>
      <c r="P21" s="103"/>
      <c r="Q21" s="46"/>
      <c r="R21" s="46"/>
      <c r="S21" s="46"/>
      <c r="T21" s="2"/>
      <c r="U21" s="2"/>
      <c r="V21" s="2"/>
      <c r="W21" s="2"/>
      <c r="X21" s="2"/>
      <c r="Y21" s="46"/>
    </row>
    <row r="22" spans="1:25" x14ac:dyDescent="0.25">
      <c r="A22" s="73" t="s">
        <v>20</v>
      </c>
      <c r="B22" s="73" t="s">
        <v>14</v>
      </c>
      <c r="C22" s="97">
        <v>0.44384099999999999</v>
      </c>
      <c r="D22" s="55">
        <f>B21/C22</f>
        <v>0</v>
      </c>
      <c r="G22" s="9"/>
      <c r="H22" s="95"/>
      <c r="I22" s="94"/>
      <c r="J22" s="93"/>
      <c r="K22" s="93"/>
      <c r="L22" s="26" t="s">
        <v>24</v>
      </c>
      <c r="M22" s="27" t="str">
        <f>A27</f>
        <v>NOVO EM 11X</v>
      </c>
      <c r="N22" s="26"/>
      <c r="O22" s="26" t="s">
        <v>24</v>
      </c>
      <c r="P22" s="27" t="str">
        <f>A29</f>
        <v>NOVO COM ATRASO 12X</v>
      </c>
      <c r="Q22" s="46"/>
      <c r="R22" s="46"/>
      <c r="S22" s="46"/>
      <c r="T22" s="2"/>
      <c r="U22" s="2"/>
      <c r="V22" s="2"/>
      <c r="W22" s="2"/>
      <c r="X22" s="2"/>
      <c r="Y22" s="46"/>
    </row>
    <row r="23" spans="1:25" x14ac:dyDescent="0.25">
      <c r="A23" s="73" t="s">
        <v>61</v>
      </c>
      <c r="B23" s="73" t="s">
        <v>62</v>
      </c>
      <c r="C23" s="97">
        <v>0.39079799999999998</v>
      </c>
      <c r="D23" s="55">
        <f>B21/C23</f>
        <v>0</v>
      </c>
      <c r="E23" s="9"/>
      <c r="G23" s="9"/>
      <c r="H23" s="96"/>
      <c r="I23" s="66"/>
      <c r="J23" s="66"/>
      <c r="K23" s="66"/>
      <c r="L23" s="26" t="s">
        <v>4</v>
      </c>
      <c r="M23" s="84">
        <f>E12</f>
        <v>0</v>
      </c>
      <c r="N23" s="26"/>
      <c r="O23" s="26" t="s">
        <v>4</v>
      </c>
      <c r="P23" s="84">
        <f>E12</f>
        <v>0</v>
      </c>
      <c r="Q23" s="46"/>
      <c r="R23" s="46"/>
      <c r="S23" s="46"/>
      <c r="T23" s="2"/>
      <c r="U23" s="2"/>
      <c r="V23" s="2"/>
      <c r="W23" s="2"/>
      <c r="X23" s="2"/>
      <c r="Y23" s="46"/>
    </row>
    <row r="24" spans="1:25" x14ac:dyDescent="0.25">
      <c r="A24" s="73" t="s">
        <v>63</v>
      </c>
      <c r="B24" s="73" t="s">
        <v>60</v>
      </c>
      <c r="C24" s="74">
        <v>0.34767399999999998</v>
      </c>
      <c r="D24" s="55">
        <f>B21/C24</f>
        <v>0</v>
      </c>
      <c r="E24" s="68"/>
      <c r="F24" s="69"/>
      <c r="G24" s="9"/>
      <c r="H24" s="67"/>
      <c r="I24" s="26"/>
      <c r="J24" s="26"/>
      <c r="K24" s="26"/>
      <c r="L24" s="26" t="s">
        <v>12</v>
      </c>
      <c r="M24" s="87">
        <f>C27</f>
        <v>0.26256200000000002</v>
      </c>
      <c r="N24" s="26"/>
      <c r="O24" s="26" t="s">
        <v>12</v>
      </c>
      <c r="P24" s="26">
        <f>C29</f>
        <v>0.242567</v>
      </c>
      <c r="Q24" s="46"/>
      <c r="R24" s="46"/>
      <c r="S24" s="46"/>
      <c r="T24" s="2"/>
      <c r="U24" s="2"/>
      <c r="V24" s="2"/>
      <c r="W24" s="2"/>
      <c r="X24" s="2"/>
      <c r="Y24" s="46"/>
    </row>
    <row r="25" spans="1:25" x14ac:dyDescent="0.25">
      <c r="A25" s="73" t="s">
        <v>64</v>
      </c>
      <c r="B25" s="73" t="s">
        <v>66</v>
      </c>
      <c r="C25" s="74">
        <v>0.30940499999999999</v>
      </c>
      <c r="D25" s="55">
        <f>B21/C25</f>
        <v>0</v>
      </c>
      <c r="E25" s="68"/>
      <c r="F25" s="69"/>
      <c r="G25" s="2"/>
      <c r="H25" s="46"/>
      <c r="I25" s="46"/>
      <c r="J25" s="46"/>
      <c r="K25" s="46"/>
      <c r="L25" s="26" t="s">
        <v>25</v>
      </c>
      <c r="M25" s="85">
        <f>D27</f>
        <v>0</v>
      </c>
      <c r="N25" s="26"/>
      <c r="O25" s="26" t="s">
        <v>25</v>
      </c>
      <c r="P25" s="88">
        <f>D29</f>
        <v>0</v>
      </c>
      <c r="Q25" s="46"/>
      <c r="R25" s="46"/>
      <c r="S25" s="46"/>
      <c r="T25" s="2"/>
      <c r="U25" s="2"/>
      <c r="V25" s="2"/>
      <c r="W25" s="2"/>
      <c r="X25" s="2"/>
      <c r="Y25" s="46"/>
    </row>
    <row r="26" spans="1:25" x14ac:dyDescent="0.25">
      <c r="A26" s="73" t="s">
        <v>21</v>
      </c>
      <c r="B26" s="73" t="s">
        <v>15</v>
      </c>
      <c r="C26" s="74">
        <v>0.29780200000000001</v>
      </c>
      <c r="D26" s="55">
        <f>B21/C26</f>
        <v>0</v>
      </c>
      <c r="E26" s="9"/>
      <c r="G26" s="67"/>
      <c r="H26" s="46"/>
      <c r="I26" s="46"/>
      <c r="J26" s="46"/>
      <c r="K26" s="46"/>
      <c r="L26" s="26"/>
      <c r="M26" s="85"/>
      <c r="N26" s="26"/>
      <c r="O26" s="26"/>
      <c r="P26" s="88"/>
      <c r="Q26" s="46"/>
      <c r="R26" s="46"/>
      <c r="S26" s="46"/>
      <c r="T26" s="2"/>
      <c r="U26" s="2"/>
      <c r="V26" s="2"/>
      <c r="W26" s="2"/>
      <c r="X26" s="2"/>
      <c r="Y26" s="46"/>
    </row>
    <row r="27" spans="1:25" x14ac:dyDescent="0.25">
      <c r="A27" s="73" t="s">
        <v>65</v>
      </c>
      <c r="B27" s="73" t="s">
        <v>67</v>
      </c>
      <c r="C27" s="74">
        <v>0.26256200000000002</v>
      </c>
      <c r="D27" s="55">
        <f>B21/C27</f>
        <v>0</v>
      </c>
      <c r="E27" s="14"/>
      <c r="F27" s="14"/>
      <c r="G27" s="67"/>
      <c r="H27" s="46"/>
      <c r="I27" s="46"/>
      <c r="J27" s="46"/>
      <c r="K27" s="46"/>
      <c r="L27" s="26" t="s">
        <v>26</v>
      </c>
      <c r="M27" s="85">
        <f>B21</f>
        <v>0</v>
      </c>
      <c r="N27" s="26"/>
      <c r="O27" s="26" t="s">
        <v>48</v>
      </c>
      <c r="P27" s="88">
        <f>E29</f>
        <v>0</v>
      </c>
      <c r="Q27" s="46"/>
      <c r="R27" s="46"/>
      <c r="S27" s="46"/>
      <c r="T27" s="2"/>
      <c r="U27" s="2"/>
      <c r="V27" s="2"/>
      <c r="W27" s="2"/>
      <c r="X27" s="2"/>
      <c r="Y27" s="46"/>
    </row>
    <row r="28" spans="1:25" x14ac:dyDescent="0.25">
      <c r="A28" s="73" t="s">
        <v>22</v>
      </c>
      <c r="B28" s="73" t="s">
        <v>16</v>
      </c>
      <c r="C28" s="74">
        <v>0.242567</v>
      </c>
      <c r="D28" s="55">
        <f>B21/C28</f>
        <v>0</v>
      </c>
      <c r="E28" s="75" t="s">
        <v>18</v>
      </c>
      <c r="F28" s="15" t="s">
        <v>19</v>
      </c>
      <c r="G28" s="67"/>
      <c r="H28" s="46"/>
      <c r="I28" s="46"/>
      <c r="J28" s="46"/>
      <c r="K28" s="46"/>
      <c r="L28" s="26"/>
      <c r="M28" s="85"/>
      <c r="N28" s="26"/>
      <c r="O28" s="26" t="s">
        <v>49</v>
      </c>
      <c r="P28" s="88">
        <f>F29</f>
        <v>0</v>
      </c>
      <c r="Q28" s="46"/>
      <c r="R28" s="46"/>
      <c r="S28" s="46"/>
      <c r="T28" s="2"/>
      <c r="U28" s="2"/>
      <c r="V28" s="2"/>
      <c r="W28" s="2"/>
      <c r="X28" s="2"/>
      <c r="Y28" s="46"/>
    </row>
    <row r="29" spans="1:25" x14ac:dyDescent="0.25">
      <c r="A29" s="73" t="s">
        <v>57</v>
      </c>
      <c r="B29" s="73" t="s">
        <v>16</v>
      </c>
      <c r="C29" s="74">
        <v>0.242567</v>
      </c>
      <c r="D29" s="55">
        <f>B21/C29</f>
        <v>0</v>
      </c>
      <c r="E29" s="76">
        <v>0</v>
      </c>
      <c r="F29" s="57">
        <f>D29-E29</f>
        <v>0</v>
      </c>
      <c r="G29" s="67"/>
      <c r="H29" s="46"/>
      <c r="I29" s="46"/>
      <c r="J29" s="46"/>
      <c r="K29" s="46"/>
      <c r="L29" s="26"/>
      <c r="M29" s="85"/>
      <c r="N29" s="26"/>
      <c r="O29" s="26" t="s">
        <v>45</v>
      </c>
      <c r="P29" s="88">
        <f>B21</f>
        <v>0</v>
      </c>
      <c r="Q29" s="46"/>
      <c r="R29" s="46"/>
      <c r="S29" s="46"/>
      <c r="T29" s="2"/>
      <c r="U29" s="2"/>
      <c r="V29" s="2"/>
      <c r="W29" s="2"/>
      <c r="X29" s="2"/>
      <c r="Y29" s="46"/>
    </row>
    <row r="30" spans="1:25" x14ac:dyDescent="0.25">
      <c r="A30" s="70" t="s">
        <v>23</v>
      </c>
      <c r="B30" s="71" t="s">
        <v>16</v>
      </c>
      <c r="C30" s="72">
        <v>0.228906</v>
      </c>
      <c r="D30" s="56">
        <f>B21/C30</f>
        <v>0</v>
      </c>
      <c r="F30" s="20"/>
      <c r="G30" s="2"/>
      <c r="H30" s="46"/>
      <c r="I30" s="46"/>
      <c r="J30" s="46"/>
      <c r="K30" s="46"/>
      <c r="L30" s="26"/>
      <c r="M30" s="85"/>
      <c r="N30" s="26"/>
      <c r="O30" s="26"/>
      <c r="P30" s="88"/>
      <c r="Q30" s="46"/>
      <c r="R30" s="46"/>
      <c r="S30" s="46"/>
      <c r="T30" s="2"/>
      <c r="U30" s="2"/>
      <c r="V30" s="2"/>
      <c r="W30" s="2"/>
      <c r="X30" s="2"/>
      <c r="Y30" s="46"/>
    </row>
    <row r="31" spans="1:25" x14ac:dyDescent="0.25">
      <c r="D31" s="15" t="s">
        <v>18</v>
      </c>
      <c r="F31" s="14"/>
      <c r="G31" s="2"/>
      <c r="H31" s="46"/>
      <c r="I31" s="46"/>
      <c r="J31" s="46"/>
      <c r="K31" s="46"/>
      <c r="L31" s="26"/>
      <c r="M31" s="86"/>
      <c r="N31" s="26"/>
      <c r="O31" s="26" t="s">
        <v>50</v>
      </c>
      <c r="P31" s="26"/>
      <c r="Q31" s="46"/>
      <c r="R31" s="46"/>
      <c r="S31" s="46"/>
      <c r="T31" s="2"/>
      <c r="U31" s="2"/>
      <c r="V31" s="2"/>
      <c r="W31" s="2"/>
      <c r="X31" s="2"/>
      <c r="Y31" s="46"/>
    </row>
    <row r="32" spans="1:25" x14ac:dyDescent="0.25">
      <c r="D32" s="33">
        <v>0</v>
      </c>
      <c r="F32" s="20"/>
      <c r="G32" s="2"/>
      <c r="H32" s="46"/>
      <c r="I32" s="46"/>
      <c r="J32" s="46"/>
      <c r="K32" s="46"/>
      <c r="L32" s="103" t="str">
        <f>A30</f>
        <v>REFIN EM 12X</v>
      </c>
      <c r="M32" s="103"/>
      <c r="N32" s="26"/>
      <c r="O32" s="46"/>
      <c r="P32" s="46"/>
      <c r="Q32" s="46"/>
      <c r="R32" s="46"/>
      <c r="S32" s="46"/>
      <c r="T32" s="2"/>
      <c r="U32" s="2"/>
      <c r="V32" s="2"/>
      <c r="W32" s="2"/>
      <c r="X32" s="2"/>
      <c r="Y32" s="46"/>
    </row>
    <row r="33" spans="1:25" x14ac:dyDescent="0.25">
      <c r="D33" s="33">
        <v>0</v>
      </c>
      <c r="G33" s="2"/>
      <c r="H33" s="46"/>
      <c r="I33" s="46"/>
      <c r="J33" s="46"/>
      <c r="K33" s="46"/>
      <c r="L33" s="26" t="s">
        <v>24</v>
      </c>
      <c r="M33" s="27" t="str">
        <f>L32</f>
        <v>REFIN EM 12X</v>
      </c>
      <c r="N33" s="46"/>
      <c r="O33" s="103" t="str">
        <f>A23</f>
        <v>NOVO EM 7X</v>
      </c>
      <c r="P33" s="103"/>
      <c r="Q33" s="46"/>
      <c r="R33" s="46"/>
      <c r="S33" s="46"/>
      <c r="T33" s="2"/>
      <c r="U33" s="2"/>
      <c r="V33" s="2"/>
      <c r="W33" s="2"/>
      <c r="X33" s="2"/>
      <c r="Y33" s="46"/>
    </row>
    <row r="34" spans="1:25" x14ac:dyDescent="0.25">
      <c r="A34" s="9"/>
      <c r="B34" s="9"/>
      <c r="C34" s="23"/>
      <c r="D34" s="15" t="s">
        <v>19</v>
      </c>
      <c r="G34" s="2"/>
      <c r="I34" s="46"/>
      <c r="J34" s="46"/>
      <c r="K34" s="46"/>
      <c r="L34" s="26" t="s">
        <v>4</v>
      </c>
      <c r="M34" s="84">
        <f>E12</f>
        <v>0</v>
      </c>
      <c r="N34" s="46"/>
      <c r="O34" s="26" t="s">
        <v>24</v>
      </c>
      <c r="P34" s="27" t="str">
        <f>A23</f>
        <v>NOVO EM 7X</v>
      </c>
      <c r="Q34" s="46"/>
      <c r="R34" s="46"/>
      <c r="S34" s="46"/>
      <c r="T34" s="2"/>
      <c r="U34" s="2"/>
      <c r="V34" s="2"/>
      <c r="W34" s="2"/>
      <c r="X34" s="2"/>
      <c r="Y34" s="46"/>
    </row>
    <row r="35" spans="1:25" x14ac:dyDescent="0.25">
      <c r="A35" s="9"/>
      <c r="B35" s="9"/>
      <c r="C35" s="23"/>
      <c r="D35" s="33">
        <f>D30-D32-D33</f>
        <v>0</v>
      </c>
      <c r="G35" s="2"/>
      <c r="I35" s="46"/>
      <c r="J35" s="46"/>
      <c r="K35" s="46"/>
      <c r="L35" s="26" t="s">
        <v>12</v>
      </c>
      <c r="M35" s="26">
        <f>C30</f>
        <v>0.228906</v>
      </c>
      <c r="N35" s="46"/>
      <c r="O35" s="78" t="s">
        <v>4</v>
      </c>
      <c r="P35" s="79">
        <f>E12</f>
        <v>0</v>
      </c>
      <c r="Q35" s="46"/>
      <c r="R35" s="46"/>
      <c r="S35" s="46"/>
      <c r="T35" s="2"/>
      <c r="U35" s="2"/>
      <c r="V35" s="2"/>
      <c r="W35" s="2"/>
      <c r="X35" s="2"/>
      <c r="Y35" s="46"/>
    </row>
    <row r="36" spans="1:25" x14ac:dyDescent="0.25">
      <c r="A36" s="9"/>
      <c r="B36" s="9"/>
      <c r="C36" s="23"/>
      <c r="G36" s="2"/>
      <c r="I36" s="46"/>
      <c r="J36" s="46"/>
      <c r="K36" s="46"/>
      <c r="L36" s="26" t="s">
        <v>25</v>
      </c>
      <c r="M36" s="88">
        <f>D30</f>
        <v>0</v>
      </c>
      <c r="N36" s="46"/>
      <c r="O36" s="26" t="s">
        <v>12</v>
      </c>
      <c r="P36" s="26">
        <f>C23</f>
        <v>0.39079799999999998</v>
      </c>
      <c r="Q36" s="46"/>
      <c r="R36" s="46"/>
      <c r="S36" s="46"/>
      <c r="T36" s="2"/>
      <c r="U36" s="2"/>
      <c r="V36" s="2"/>
      <c r="W36" s="2"/>
      <c r="X36" s="2"/>
      <c r="Y36" s="46"/>
    </row>
    <row r="37" spans="1:25" x14ac:dyDescent="0.25">
      <c r="F37" s="1"/>
      <c r="G37" s="2"/>
      <c r="I37" s="46"/>
      <c r="J37" s="46"/>
      <c r="K37" s="46"/>
      <c r="L37" s="26" t="s">
        <v>48</v>
      </c>
      <c r="M37" s="88">
        <f>D32+D33</f>
        <v>0</v>
      </c>
      <c r="N37" s="46"/>
      <c r="O37" s="26" t="s">
        <v>25</v>
      </c>
      <c r="P37" s="85">
        <f>D23</f>
        <v>0</v>
      </c>
      <c r="Q37" s="46"/>
      <c r="R37" s="46"/>
      <c r="S37" s="46"/>
      <c r="T37" s="2"/>
      <c r="U37" s="2"/>
      <c r="V37" s="2"/>
      <c r="W37" s="2"/>
      <c r="X37" s="2"/>
      <c r="Y37" s="46"/>
    </row>
    <row r="38" spans="1:25" x14ac:dyDescent="0.25">
      <c r="F38" s="1"/>
      <c r="G38" s="2"/>
      <c r="I38" s="46"/>
      <c r="J38" s="46"/>
      <c r="K38" s="46"/>
      <c r="L38" s="26" t="s">
        <v>49</v>
      </c>
      <c r="M38" s="88">
        <f>D35</f>
        <v>0</v>
      </c>
      <c r="N38" s="46"/>
      <c r="O38" s="26" t="s">
        <v>26</v>
      </c>
      <c r="P38" s="85">
        <f>B21</f>
        <v>0</v>
      </c>
      <c r="Q38" s="46"/>
      <c r="R38" s="46"/>
      <c r="S38" s="46"/>
      <c r="T38" s="2"/>
      <c r="U38" s="2"/>
      <c r="V38" s="2"/>
      <c r="W38" s="2"/>
      <c r="X38" s="2"/>
      <c r="Y38" s="46"/>
    </row>
    <row r="39" spans="1:25" x14ac:dyDescent="0.25">
      <c r="F39" s="1"/>
      <c r="G39" s="2"/>
      <c r="I39" s="46"/>
      <c r="J39" s="46"/>
      <c r="K39" s="46"/>
      <c r="L39" s="26" t="s">
        <v>45</v>
      </c>
      <c r="M39" s="88">
        <f>B21</f>
        <v>0</v>
      </c>
      <c r="N39" s="46"/>
      <c r="O39" s="46"/>
      <c r="P39" s="46"/>
      <c r="Q39" s="46"/>
      <c r="R39" s="46"/>
      <c r="S39" s="46"/>
      <c r="T39" s="2"/>
      <c r="U39" s="2"/>
      <c r="V39" s="2"/>
      <c r="W39" s="2"/>
      <c r="X39" s="2"/>
      <c r="Y39" s="46"/>
    </row>
    <row r="40" spans="1:25" x14ac:dyDescent="0.25">
      <c r="A40" s="27" t="s">
        <v>51</v>
      </c>
      <c r="B40" s="26"/>
      <c r="C40" s="26"/>
      <c r="D40" s="26"/>
      <c r="E40" s="26"/>
      <c r="G40" s="2"/>
      <c r="I40" s="46"/>
      <c r="J40" s="46"/>
      <c r="K40" s="46"/>
      <c r="L40" s="26" t="s">
        <v>50</v>
      </c>
      <c r="M40" s="26"/>
      <c r="N40" s="46"/>
      <c r="O40" s="46"/>
      <c r="P40" s="46"/>
      <c r="Q40" s="46"/>
      <c r="R40" s="46"/>
      <c r="S40" s="46"/>
      <c r="T40" s="2"/>
      <c r="U40" s="2"/>
      <c r="V40" s="2"/>
      <c r="W40" s="2"/>
      <c r="X40" s="2"/>
      <c r="Y40" s="46"/>
    </row>
    <row r="41" spans="1:25" x14ac:dyDescent="0.25">
      <c r="A41" s="27" t="s">
        <v>52</v>
      </c>
      <c r="B41" s="26"/>
      <c r="C41" s="26"/>
      <c r="D41" s="26"/>
      <c r="E41" s="26"/>
      <c r="G41" s="2"/>
      <c r="I41" s="46"/>
      <c r="J41" s="46"/>
      <c r="K41" s="46"/>
      <c r="L41" s="46"/>
      <c r="M41" s="46"/>
      <c r="N41" s="46"/>
      <c r="O41" s="103" t="str">
        <f>A25</f>
        <v>NOVO EM 9X</v>
      </c>
      <c r="P41" s="103"/>
      <c r="Q41" s="46"/>
      <c r="R41" s="103"/>
      <c r="S41" s="103"/>
      <c r="T41" s="2"/>
      <c r="U41" s="2"/>
      <c r="V41" s="2"/>
      <c r="W41" s="2"/>
      <c r="X41" s="2"/>
      <c r="Y41" s="46"/>
    </row>
    <row r="42" spans="1:25" x14ac:dyDescent="0.25">
      <c r="A42" s="27" t="s">
        <v>53</v>
      </c>
      <c r="B42" s="26"/>
      <c r="C42" s="26"/>
      <c r="D42" s="26"/>
      <c r="E42" s="26"/>
      <c r="G42" s="2"/>
      <c r="I42" s="46"/>
      <c r="J42" s="46"/>
      <c r="K42" s="46"/>
      <c r="L42" s="46"/>
      <c r="M42" s="46"/>
      <c r="N42" s="46"/>
      <c r="O42" s="26" t="s">
        <v>24</v>
      </c>
      <c r="P42" s="27" t="str">
        <f>A25</f>
        <v>NOVO EM 9X</v>
      </c>
      <c r="Q42" s="46"/>
      <c r="R42" s="26"/>
      <c r="S42" s="27"/>
      <c r="T42" s="2"/>
      <c r="U42" s="2"/>
      <c r="V42" s="2"/>
      <c r="W42" s="2"/>
      <c r="X42" s="2"/>
      <c r="Y42" s="46"/>
    </row>
    <row r="43" spans="1:25" x14ac:dyDescent="0.25">
      <c r="A43" s="27"/>
      <c r="B43" s="26"/>
      <c r="C43" s="26"/>
      <c r="D43" s="26"/>
      <c r="E43" s="26"/>
      <c r="G43" s="67"/>
      <c r="H43" s="67"/>
      <c r="I43" s="26"/>
      <c r="J43" s="46"/>
      <c r="K43" s="46"/>
      <c r="L43" s="103" t="str">
        <f>A24</f>
        <v>NOVO EM 8X</v>
      </c>
      <c r="M43" s="103"/>
      <c r="N43" s="46"/>
      <c r="O43" s="78" t="s">
        <v>4</v>
      </c>
      <c r="P43" s="79">
        <f>E12</f>
        <v>0</v>
      </c>
      <c r="Q43" s="46"/>
      <c r="R43" s="78"/>
      <c r="S43" s="79"/>
      <c r="T43" s="2"/>
      <c r="U43" s="2"/>
      <c r="V43" s="2"/>
      <c r="W43" s="2"/>
      <c r="X43" s="2"/>
      <c r="Y43" s="46"/>
    </row>
    <row r="44" spans="1:25" x14ac:dyDescent="0.25">
      <c r="A44" s="27"/>
      <c r="B44" s="26"/>
      <c r="C44" s="26"/>
      <c r="D44" s="26"/>
      <c r="E44" s="26"/>
      <c r="G44" s="67"/>
      <c r="H44" s="67"/>
      <c r="I44" s="26"/>
      <c r="J44" s="46"/>
      <c r="K44" s="46"/>
      <c r="L44" s="26" t="s">
        <v>24</v>
      </c>
      <c r="M44" s="27" t="str">
        <f>A24</f>
        <v>NOVO EM 8X</v>
      </c>
      <c r="N44" s="46"/>
      <c r="O44" s="26" t="s">
        <v>12</v>
      </c>
      <c r="P44" s="26">
        <f>C25</f>
        <v>0.30940499999999999</v>
      </c>
      <c r="Q44" s="46"/>
      <c r="R44" s="26"/>
      <c r="S44" s="26"/>
      <c r="T44" s="2"/>
      <c r="U44" s="2"/>
      <c r="V44" s="2"/>
      <c r="W44" s="2"/>
      <c r="X44" s="2"/>
      <c r="Y44" s="46"/>
    </row>
    <row r="45" spans="1:25" x14ac:dyDescent="0.25">
      <c r="A45" s="26"/>
      <c r="B45" s="26"/>
      <c r="C45" s="26"/>
      <c r="D45" s="26"/>
      <c r="E45" s="26"/>
      <c r="G45" s="67"/>
      <c r="H45" s="67"/>
      <c r="I45" s="26"/>
      <c r="J45" s="46"/>
      <c r="K45" s="46"/>
      <c r="L45" s="26" t="s">
        <v>4</v>
      </c>
      <c r="M45" s="84">
        <f>E12</f>
        <v>0</v>
      </c>
      <c r="N45" s="46"/>
      <c r="O45" s="26" t="s">
        <v>25</v>
      </c>
      <c r="P45" s="85">
        <f>D25</f>
        <v>0</v>
      </c>
      <c r="Q45" s="46"/>
      <c r="R45" s="26"/>
      <c r="S45" s="85"/>
      <c r="T45" s="2"/>
      <c r="U45" s="2"/>
      <c r="V45" s="2"/>
      <c r="W45" s="2"/>
      <c r="X45" s="2"/>
      <c r="Y45" s="46"/>
    </row>
    <row r="46" spans="1:25" x14ac:dyDescent="0.25">
      <c r="A46" s="26" t="s">
        <v>68</v>
      </c>
      <c r="B46" s="26"/>
      <c r="C46" s="26"/>
      <c r="D46" s="26"/>
      <c r="E46" s="26"/>
      <c r="G46" s="67"/>
      <c r="H46" s="67"/>
      <c r="I46" s="26"/>
      <c r="J46" s="46"/>
      <c r="K46" s="46"/>
      <c r="L46" s="26" t="s">
        <v>12</v>
      </c>
      <c r="M46" s="26">
        <f>C24</f>
        <v>0.34767399999999998</v>
      </c>
      <c r="N46" s="46"/>
      <c r="O46" s="26" t="s">
        <v>26</v>
      </c>
      <c r="P46" s="85">
        <f>B21</f>
        <v>0</v>
      </c>
      <c r="Q46" s="46"/>
      <c r="R46" s="26"/>
      <c r="S46" s="85"/>
      <c r="T46" s="2"/>
      <c r="U46" s="2"/>
      <c r="V46" s="2"/>
      <c r="W46" s="2"/>
      <c r="X46" s="2"/>
      <c r="Y46" s="46"/>
    </row>
    <row r="47" spans="1:25" x14ac:dyDescent="0.25">
      <c r="A47" s="26" t="s">
        <v>69</v>
      </c>
      <c r="B47" s="26"/>
      <c r="C47" s="26"/>
      <c r="D47" s="26"/>
      <c r="E47" s="26"/>
      <c r="G47" s="67"/>
      <c r="H47" s="67"/>
      <c r="I47" s="26"/>
      <c r="J47" s="46"/>
      <c r="K47" s="46"/>
      <c r="L47" s="26" t="s">
        <v>25</v>
      </c>
      <c r="M47" s="88">
        <f>D24</f>
        <v>0</v>
      </c>
      <c r="N47" s="46"/>
      <c r="O47" s="46"/>
      <c r="P47" s="46"/>
      <c r="Q47" s="46"/>
      <c r="R47" s="46"/>
      <c r="S47" s="46"/>
      <c r="T47" s="2"/>
      <c r="U47" s="2"/>
      <c r="V47" s="2"/>
      <c r="W47" s="2"/>
      <c r="X47" s="2"/>
      <c r="Y47" s="46"/>
    </row>
    <row r="48" spans="1:25" x14ac:dyDescent="0.25">
      <c r="A48" s="26" t="s">
        <v>70</v>
      </c>
      <c r="B48" s="26"/>
      <c r="C48" s="26"/>
      <c r="D48" s="26"/>
      <c r="E48" s="26"/>
      <c r="G48" s="67"/>
      <c r="H48" s="67"/>
      <c r="I48" s="26"/>
      <c r="J48" s="46"/>
      <c r="K48" s="46"/>
      <c r="L48" s="26" t="s">
        <v>48</v>
      </c>
      <c r="M48" s="88">
        <f>E24</f>
        <v>0</v>
      </c>
      <c r="N48" s="46"/>
      <c r="O48" s="46"/>
      <c r="P48" s="46"/>
      <c r="Q48" s="46"/>
      <c r="R48" s="46"/>
      <c r="S48" s="46"/>
      <c r="T48" s="2"/>
      <c r="U48" s="2"/>
      <c r="V48" s="2"/>
      <c r="W48" s="2"/>
      <c r="X48" s="2"/>
      <c r="Y48" s="46"/>
    </row>
    <row r="49" spans="1:25" x14ac:dyDescent="0.25">
      <c r="A49" s="26" t="s">
        <v>71</v>
      </c>
      <c r="B49" s="26"/>
      <c r="C49" s="26"/>
      <c r="D49" s="26"/>
      <c r="E49" s="26"/>
      <c r="G49" s="9"/>
      <c r="H49" s="67"/>
      <c r="I49" s="26"/>
      <c r="J49" s="46"/>
      <c r="K49" s="46"/>
      <c r="L49" s="26" t="s">
        <v>49</v>
      </c>
      <c r="M49" s="88">
        <f>F24</f>
        <v>0</v>
      </c>
      <c r="N49" s="46"/>
      <c r="O49" s="46"/>
      <c r="P49" s="46"/>
      <c r="Q49" s="46"/>
      <c r="R49" s="46"/>
      <c r="S49" s="46"/>
      <c r="T49" s="2"/>
      <c r="U49" s="2"/>
      <c r="V49" s="2"/>
      <c r="W49" s="2"/>
      <c r="X49" s="2"/>
      <c r="Y49" s="46"/>
    </row>
    <row r="50" spans="1:25" x14ac:dyDescent="0.25">
      <c r="A50" s="26" t="s">
        <v>72</v>
      </c>
      <c r="B50" s="26"/>
      <c r="C50" s="26"/>
      <c r="D50" s="26"/>
      <c r="E50" s="26"/>
      <c r="G50" s="9"/>
      <c r="H50" s="67"/>
      <c r="I50" s="26"/>
      <c r="J50" s="46"/>
      <c r="K50" s="46"/>
      <c r="L50" s="26" t="s">
        <v>45</v>
      </c>
      <c r="M50" s="88">
        <f>B21</f>
        <v>0</v>
      </c>
      <c r="N50" s="46"/>
      <c r="O50" s="46"/>
      <c r="P50" s="46"/>
      <c r="Q50" s="46"/>
      <c r="R50" s="46"/>
      <c r="S50" s="46"/>
      <c r="T50" s="2"/>
      <c r="U50" s="2"/>
      <c r="V50" s="2"/>
      <c r="W50" s="2"/>
      <c r="X50" s="2"/>
      <c r="Y50" s="46"/>
    </row>
    <row r="51" spans="1:25" ht="18" customHeight="1" x14ac:dyDescent="0.25">
      <c r="A51" s="51" t="s">
        <v>73</v>
      </c>
      <c r="B51" s="51"/>
      <c r="C51" s="51"/>
      <c r="D51" s="52"/>
      <c r="E51" s="26"/>
      <c r="G51" s="9"/>
      <c r="H51" s="67"/>
      <c r="I51" s="26"/>
      <c r="J51" s="46"/>
      <c r="K51" s="46"/>
      <c r="L51" s="26" t="s">
        <v>50</v>
      </c>
      <c r="M51" s="26"/>
      <c r="N51" s="46"/>
      <c r="O51" s="46"/>
      <c r="P51" s="46"/>
      <c r="Q51" s="46"/>
      <c r="R51" s="46"/>
      <c r="S51" s="46"/>
      <c r="T51" s="2"/>
      <c r="U51" s="2"/>
      <c r="V51" s="2"/>
      <c r="W51" s="2"/>
      <c r="X51" s="2"/>
      <c r="Y51" s="46"/>
    </row>
    <row r="52" spans="1:25" ht="15.75" x14ac:dyDescent="0.25">
      <c r="A52" s="51" t="s">
        <v>74</v>
      </c>
      <c r="B52" s="53"/>
      <c r="C52" s="53"/>
      <c r="D52" s="53"/>
      <c r="E52" s="26"/>
      <c r="G52" s="9"/>
      <c r="H52" s="67"/>
      <c r="I52" s="2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2"/>
      <c r="U52" s="2"/>
      <c r="V52" s="2"/>
      <c r="W52" s="2"/>
      <c r="X52" s="2"/>
      <c r="Y52" s="46"/>
    </row>
    <row r="53" spans="1:25" ht="15.75" x14ac:dyDescent="0.25">
      <c r="A53" s="51" t="s">
        <v>75</v>
      </c>
      <c r="B53" s="53"/>
      <c r="C53" s="53"/>
      <c r="D53" s="53"/>
      <c r="E53" s="26"/>
      <c r="G53" s="9"/>
      <c r="H53" s="67"/>
      <c r="I53" s="2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2"/>
      <c r="U53" s="2"/>
      <c r="V53" s="2"/>
      <c r="W53" s="2"/>
      <c r="X53" s="2"/>
      <c r="Y53" s="46"/>
    </row>
    <row r="54" spans="1:25" ht="15.75" x14ac:dyDescent="0.25">
      <c r="A54" s="51" t="s">
        <v>76</v>
      </c>
      <c r="B54" s="53"/>
      <c r="C54" s="53"/>
      <c r="D54" s="53"/>
      <c r="E54" s="26"/>
      <c r="G54" s="9"/>
      <c r="H54" s="67"/>
      <c r="I54" s="2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2"/>
      <c r="U54" s="2"/>
      <c r="V54" s="2"/>
      <c r="W54" s="2"/>
      <c r="X54" s="2"/>
      <c r="Y54" s="46"/>
    </row>
    <row r="55" spans="1:25" ht="15.75" x14ac:dyDescent="0.25">
      <c r="A55" s="51" t="s">
        <v>77</v>
      </c>
      <c r="B55" s="53"/>
      <c r="C55" s="53"/>
      <c r="D55" s="53"/>
      <c r="E55" s="26"/>
      <c r="G55" s="9"/>
      <c r="H55" s="67"/>
      <c r="I55" s="2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2"/>
      <c r="U55" s="2"/>
      <c r="V55" s="2"/>
      <c r="W55" s="2"/>
      <c r="X55" s="2"/>
      <c r="Y55" s="46"/>
    </row>
    <row r="56" spans="1:25" ht="15.75" x14ac:dyDescent="0.25">
      <c r="A56" s="53"/>
      <c r="B56" s="53"/>
      <c r="C56" s="53"/>
      <c r="D56" s="53"/>
      <c r="E56" s="26"/>
      <c r="G56" s="9"/>
      <c r="H56" s="67"/>
      <c r="I56" s="2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2"/>
      <c r="U56" s="2"/>
      <c r="V56" s="2"/>
      <c r="W56" s="2"/>
      <c r="X56" s="2"/>
      <c r="Y56" s="46"/>
    </row>
    <row r="57" spans="1:25" x14ac:dyDescent="0.25">
      <c r="A57" s="54"/>
      <c r="B57" s="54"/>
      <c r="C57" s="54"/>
      <c r="D57" s="54"/>
      <c r="E57" s="26"/>
      <c r="G57" s="9"/>
      <c r="H57" s="67"/>
      <c r="I57" s="2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2"/>
      <c r="U57" s="2"/>
      <c r="V57" s="2"/>
      <c r="W57" s="2"/>
      <c r="X57" s="2"/>
      <c r="Y57" s="46"/>
    </row>
    <row r="58" spans="1:25" x14ac:dyDescent="0.25">
      <c r="A58" s="26"/>
      <c r="B58" s="26"/>
      <c r="C58" s="26"/>
      <c r="D58" s="26"/>
      <c r="E58" s="26"/>
      <c r="G58" s="9"/>
      <c r="H58" s="67"/>
      <c r="I58" s="2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2"/>
      <c r="U58" s="2"/>
      <c r="V58" s="2"/>
      <c r="W58" s="2"/>
      <c r="X58" s="2"/>
      <c r="Y58" s="46"/>
    </row>
    <row r="59" spans="1:25" x14ac:dyDescent="0.25">
      <c r="A59" s="26"/>
      <c r="B59" s="26"/>
      <c r="C59" s="26"/>
      <c r="D59" s="26"/>
      <c r="E59" s="26"/>
      <c r="G59" s="9"/>
      <c r="H59" s="67"/>
      <c r="I59" s="2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2"/>
      <c r="U59" s="2"/>
      <c r="V59" s="2"/>
      <c r="W59" s="2"/>
      <c r="X59" s="2"/>
      <c r="Y59" s="46"/>
    </row>
    <row r="60" spans="1:25" x14ac:dyDescent="0.25">
      <c r="A60" s="26"/>
      <c r="B60" s="26"/>
      <c r="C60" s="26"/>
      <c r="D60" s="26"/>
      <c r="E60" s="26"/>
      <c r="G60" s="9"/>
      <c r="H60" s="67"/>
      <c r="I60" s="2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2"/>
      <c r="U60" s="2"/>
      <c r="V60" s="2"/>
      <c r="W60" s="2"/>
      <c r="X60" s="2"/>
      <c r="Y60" s="46"/>
    </row>
    <row r="61" spans="1:25" x14ac:dyDescent="0.25">
      <c r="A61" s="26"/>
      <c r="B61" s="26"/>
      <c r="C61" s="26"/>
      <c r="D61" s="26"/>
      <c r="E61" s="26"/>
      <c r="G61" s="9"/>
      <c r="H61" s="67"/>
      <c r="I61" s="2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2"/>
      <c r="U61" s="2"/>
      <c r="V61" s="2"/>
      <c r="W61" s="2"/>
      <c r="X61" s="2"/>
      <c r="Y61" s="46"/>
    </row>
    <row r="62" spans="1:25" x14ac:dyDescent="0.25">
      <c r="A62" s="26"/>
      <c r="B62" s="26"/>
      <c r="C62" s="26"/>
      <c r="D62" s="26"/>
      <c r="E62" s="26"/>
      <c r="G62" s="9"/>
      <c r="H62" s="67"/>
      <c r="I62" s="2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2"/>
      <c r="U62" s="2"/>
      <c r="V62" s="2"/>
      <c r="W62" s="2"/>
      <c r="X62" s="2"/>
      <c r="Y62" s="46"/>
    </row>
    <row r="63" spans="1:25" x14ac:dyDescent="0.25">
      <c r="A63" s="26"/>
      <c r="B63" s="26"/>
      <c r="C63" s="26"/>
      <c r="D63" s="26"/>
      <c r="E63" s="26"/>
      <c r="G63" s="9"/>
      <c r="H63" s="67"/>
      <c r="I63" s="2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2"/>
      <c r="U63" s="2"/>
      <c r="V63" s="2"/>
      <c r="W63" s="2"/>
      <c r="X63" s="2"/>
      <c r="Y63" s="46"/>
    </row>
    <row r="64" spans="1:25" x14ac:dyDescent="0.25">
      <c r="A64" s="26"/>
      <c r="B64" s="26"/>
      <c r="C64" s="26"/>
      <c r="D64" s="26"/>
      <c r="E64" s="26"/>
      <c r="G64" s="9"/>
      <c r="H64" s="67"/>
      <c r="I64" s="2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2"/>
      <c r="U64" s="2"/>
      <c r="V64" s="2"/>
      <c r="W64" s="2"/>
      <c r="X64" s="2"/>
      <c r="Y64" s="46"/>
    </row>
    <row r="65" spans="1:25" x14ac:dyDescent="0.25">
      <c r="A65" s="26"/>
      <c r="B65" s="26"/>
      <c r="C65" s="26"/>
      <c r="D65" s="26"/>
      <c r="E65" s="26"/>
      <c r="G65" s="9"/>
      <c r="H65" s="67"/>
      <c r="I65" s="2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2"/>
      <c r="U65" s="2"/>
      <c r="V65" s="2"/>
      <c r="W65" s="2"/>
      <c r="X65" s="2"/>
      <c r="Y65" s="46"/>
    </row>
    <row r="66" spans="1:25" x14ac:dyDescent="0.25">
      <c r="A66" s="26"/>
      <c r="B66" s="26"/>
      <c r="C66" s="26"/>
      <c r="D66" s="26"/>
      <c r="E66" s="26"/>
      <c r="G66" s="9"/>
      <c r="H66" s="67"/>
      <c r="I66" s="2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2"/>
      <c r="U66" s="2"/>
      <c r="V66" s="2"/>
      <c r="W66" s="2"/>
      <c r="X66" s="2"/>
      <c r="Y66" s="46"/>
    </row>
    <row r="67" spans="1:25" x14ac:dyDescent="0.25">
      <c r="A67" s="26"/>
      <c r="B67" s="26"/>
      <c r="C67" s="26"/>
      <c r="D67" s="26"/>
      <c r="E67" s="26"/>
      <c r="G67" s="9"/>
      <c r="H67" s="67"/>
      <c r="I67" s="2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2"/>
      <c r="U67" s="2"/>
      <c r="V67" s="2"/>
      <c r="W67" s="2"/>
      <c r="X67" s="2"/>
      <c r="Y67" s="46"/>
    </row>
    <row r="68" spans="1:25" x14ac:dyDescent="0.25">
      <c r="A68" s="26"/>
      <c r="B68" s="26"/>
      <c r="C68" s="26"/>
      <c r="D68" s="26"/>
      <c r="E68" s="26"/>
      <c r="G68" s="9"/>
      <c r="H68" s="67"/>
      <c r="I68" s="2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x14ac:dyDescent="0.25">
      <c r="A69" s="26"/>
      <c r="B69" s="26"/>
      <c r="C69" s="26"/>
      <c r="D69" s="26"/>
      <c r="E69" s="26"/>
      <c r="G69" s="9"/>
      <c r="H69" s="67"/>
      <c r="I69" s="2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x14ac:dyDescent="0.25">
      <c r="A70" s="26"/>
      <c r="B70" s="26"/>
      <c r="C70" s="26"/>
      <c r="D70" s="26"/>
      <c r="E70" s="26"/>
      <c r="G70" s="9"/>
      <c r="H70" s="67"/>
      <c r="I70" s="2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x14ac:dyDescent="0.25">
      <c r="A71" s="26"/>
      <c r="B71" s="26"/>
      <c r="C71" s="26"/>
      <c r="D71" s="26"/>
      <c r="E71" s="26"/>
      <c r="G71" s="9"/>
      <c r="H71" s="67"/>
      <c r="I71" s="2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x14ac:dyDescent="0.25">
      <c r="A72" s="26"/>
      <c r="B72" s="26"/>
      <c r="C72" s="26"/>
      <c r="D72" s="26"/>
      <c r="E72" s="26"/>
      <c r="G72" s="9"/>
      <c r="H72" s="67"/>
      <c r="I72" s="2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x14ac:dyDescent="0.25">
      <c r="A73" s="26"/>
      <c r="B73" s="26"/>
      <c r="C73" s="26"/>
      <c r="D73" s="26"/>
      <c r="E73" s="26"/>
      <c r="G73" s="9"/>
      <c r="H73" s="67"/>
      <c r="I73" s="2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2"/>
    </row>
    <row r="74" spans="1:25" x14ac:dyDescent="0.25">
      <c r="A74" s="26"/>
      <c r="B74" s="26"/>
      <c r="C74" s="26"/>
      <c r="D74" s="26"/>
      <c r="E74" s="26"/>
      <c r="G74" s="9"/>
      <c r="H74" s="67"/>
      <c r="I74" s="2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2"/>
    </row>
    <row r="75" spans="1:25" x14ac:dyDescent="0.25">
      <c r="A75" s="26"/>
      <c r="B75" s="26"/>
      <c r="C75" s="26"/>
      <c r="D75" s="26"/>
      <c r="E75" s="26"/>
      <c r="G75" s="9"/>
      <c r="H75" s="67"/>
      <c r="I75" s="2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2"/>
    </row>
    <row r="76" spans="1:25" x14ac:dyDescent="0.25">
      <c r="A76" s="26"/>
      <c r="B76" s="26"/>
      <c r="C76" s="26"/>
      <c r="D76" s="26"/>
      <c r="E76" s="26"/>
      <c r="G76" s="9"/>
      <c r="H76" s="67"/>
      <c r="I76" s="2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2"/>
    </row>
    <row r="77" spans="1:25" x14ac:dyDescent="0.25">
      <c r="A77" s="26"/>
      <c r="B77" s="26"/>
      <c r="C77" s="26"/>
      <c r="D77" s="26"/>
      <c r="E77" s="26"/>
      <c r="G77" s="9"/>
      <c r="H77" s="67"/>
      <c r="I77" s="2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2"/>
    </row>
    <row r="78" spans="1:25" x14ac:dyDescent="0.25">
      <c r="A78" s="26"/>
      <c r="B78" s="26"/>
      <c r="C78" s="26"/>
      <c r="D78" s="26"/>
      <c r="E78" s="26"/>
      <c r="G78" s="9"/>
      <c r="H78" s="67"/>
      <c r="I78" s="2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2"/>
    </row>
    <row r="79" spans="1:25" x14ac:dyDescent="0.25">
      <c r="A79" s="26"/>
      <c r="B79" s="26"/>
      <c r="C79" s="26"/>
      <c r="D79" s="26"/>
      <c r="E79" s="26"/>
      <c r="G79" s="9"/>
      <c r="H79" s="67"/>
      <c r="I79" s="2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2"/>
    </row>
    <row r="80" spans="1:25" x14ac:dyDescent="0.25">
      <c r="A80" s="26"/>
      <c r="B80" s="26"/>
      <c r="C80" s="26"/>
      <c r="D80" s="26"/>
      <c r="E80" s="26"/>
      <c r="G80" s="9"/>
      <c r="H80" s="67"/>
      <c r="I80" s="2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2"/>
    </row>
    <row r="81" spans="1:25" x14ac:dyDescent="0.25">
      <c r="A81" s="26"/>
      <c r="B81" s="26"/>
      <c r="C81" s="26"/>
      <c r="D81" s="26"/>
      <c r="E81" s="26"/>
      <c r="G81" s="9"/>
      <c r="H81" s="67"/>
      <c r="I81" s="2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2"/>
    </row>
    <row r="82" spans="1:25" x14ac:dyDescent="0.25">
      <c r="A82" s="26"/>
      <c r="B82" s="26"/>
      <c r="C82" s="26"/>
      <c r="D82" s="26"/>
      <c r="E82" s="26"/>
      <c r="G82" s="9"/>
      <c r="H82" s="67"/>
      <c r="I82" s="2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2"/>
      <c r="U82" s="2"/>
      <c r="V82" s="2"/>
      <c r="W82" s="2"/>
      <c r="X82" s="46"/>
      <c r="Y82" s="2"/>
    </row>
    <row r="83" spans="1:25" x14ac:dyDescent="0.25">
      <c r="A83" s="26"/>
      <c r="B83" s="26"/>
      <c r="C83" s="26"/>
      <c r="D83" s="26"/>
      <c r="E83" s="26"/>
      <c r="G83" s="9"/>
      <c r="H83" s="67"/>
      <c r="I83" s="2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2"/>
      <c r="U83" s="2"/>
      <c r="V83" s="2"/>
      <c r="W83" s="2"/>
      <c r="X83" s="46"/>
      <c r="Y83" s="2"/>
    </row>
    <row r="84" spans="1:25" x14ac:dyDescent="0.25">
      <c r="A84" s="26"/>
      <c r="B84" s="26"/>
      <c r="C84" s="26"/>
      <c r="D84" s="26"/>
      <c r="E84" s="26"/>
      <c r="G84" s="9"/>
      <c r="H84" s="67"/>
      <c r="I84" s="2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2"/>
      <c r="U84" s="2"/>
      <c r="V84" s="2"/>
      <c r="W84" s="2"/>
      <c r="X84" s="46"/>
      <c r="Y84" s="2"/>
    </row>
    <row r="85" spans="1:25" x14ac:dyDescent="0.25">
      <c r="A85" s="26"/>
      <c r="B85" s="26"/>
      <c r="C85" s="26"/>
      <c r="D85" s="26"/>
      <c r="E85" s="26"/>
      <c r="G85" s="9"/>
      <c r="H85" s="67"/>
      <c r="I85" s="2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2"/>
      <c r="U85" s="2"/>
      <c r="V85" s="2"/>
      <c r="W85" s="2"/>
      <c r="X85" s="46"/>
      <c r="Y85" s="2"/>
    </row>
    <row r="86" spans="1:25" x14ac:dyDescent="0.25">
      <c r="A86" s="26"/>
      <c r="B86" s="26"/>
      <c r="C86" s="26"/>
      <c r="D86" s="26"/>
      <c r="E86" s="26"/>
      <c r="G86" s="9"/>
      <c r="H86" s="67"/>
      <c r="I86" s="2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2"/>
      <c r="U86" s="46"/>
      <c r="V86" s="46"/>
      <c r="W86" s="46"/>
      <c r="X86" s="46"/>
      <c r="Y86" s="2"/>
    </row>
    <row r="87" spans="1:25" x14ac:dyDescent="0.25">
      <c r="A87" s="26"/>
      <c r="B87" s="26"/>
      <c r="C87" s="26"/>
      <c r="D87" s="26"/>
      <c r="E87" s="26"/>
      <c r="G87" s="9"/>
      <c r="H87" s="67"/>
      <c r="I87" s="2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2"/>
      <c r="U87" s="46"/>
      <c r="V87" s="46"/>
      <c r="W87" s="46"/>
      <c r="X87" s="46"/>
      <c r="Y87" s="2"/>
    </row>
    <row r="88" spans="1:25" x14ac:dyDescent="0.25">
      <c r="A88" s="26"/>
      <c r="B88" s="26"/>
      <c r="C88" s="26"/>
      <c r="D88" s="26"/>
      <c r="E88" s="26"/>
      <c r="G88" s="9"/>
      <c r="H88" s="67"/>
      <c r="I88" s="2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2"/>
      <c r="U88" s="46"/>
      <c r="V88" s="46"/>
      <c r="W88" s="46"/>
      <c r="X88" s="46"/>
      <c r="Y88" s="2"/>
    </row>
    <row r="89" spans="1:25" x14ac:dyDescent="0.25">
      <c r="A89" s="26"/>
      <c r="B89" s="26"/>
      <c r="C89" s="26"/>
      <c r="D89" s="26"/>
      <c r="E89" s="26"/>
      <c r="G89" s="9"/>
      <c r="H89" s="67"/>
      <c r="I89" s="2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2"/>
    </row>
    <row r="90" spans="1:25" x14ac:dyDescent="0.25">
      <c r="A90" s="26"/>
      <c r="B90" s="26"/>
      <c r="C90" s="26"/>
      <c r="D90" s="26"/>
      <c r="E90" s="26"/>
      <c r="G90" s="9"/>
      <c r="H90" s="67"/>
      <c r="I90" s="2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2"/>
    </row>
    <row r="91" spans="1:25" x14ac:dyDescent="0.25">
      <c r="A91" s="26"/>
      <c r="B91" s="26"/>
      <c r="C91" s="26"/>
      <c r="D91" s="26"/>
      <c r="E91" s="26"/>
      <c r="G91" s="9"/>
      <c r="H91" s="67"/>
      <c r="I91" s="2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2"/>
    </row>
    <row r="92" spans="1:25" x14ac:dyDescent="0.25">
      <c r="A92" s="26"/>
      <c r="B92" s="26"/>
      <c r="C92" s="26"/>
      <c r="D92" s="26"/>
      <c r="E92" s="26"/>
      <c r="G92" s="9"/>
      <c r="H92" s="67"/>
      <c r="I92" s="2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2"/>
    </row>
    <row r="93" spans="1:25" x14ac:dyDescent="0.25">
      <c r="A93" s="26"/>
      <c r="B93" s="26"/>
      <c r="C93" s="26"/>
      <c r="D93" s="26"/>
      <c r="E93" s="26"/>
      <c r="G93" s="9"/>
      <c r="H93" s="67"/>
      <c r="I93" s="2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2"/>
    </row>
    <row r="94" spans="1:25" x14ac:dyDescent="0.25">
      <c r="A94" s="26"/>
      <c r="B94" s="26"/>
      <c r="C94" s="26"/>
      <c r="D94" s="26"/>
      <c r="E94" s="26"/>
      <c r="G94" s="9"/>
      <c r="H94" s="67"/>
      <c r="I94" s="2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2"/>
      <c r="U94" s="2"/>
      <c r="V94" s="2"/>
      <c r="W94" s="2"/>
      <c r="X94" s="2"/>
      <c r="Y94" s="2"/>
    </row>
    <row r="95" spans="1:25" x14ac:dyDescent="0.25">
      <c r="A95" s="26"/>
      <c r="B95" s="26"/>
      <c r="C95" s="26"/>
      <c r="D95" s="26"/>
      <c r="E95" s="26"/>
      <c r="G95" s="9"/>
      <c r="H95" s="67"/>
      <c r="I95" s="2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2"/>
      <c r="U95" s="2"/>
      <c r="V95" s="2"/>
      <c r="W95" s="2"/>
      <c r="X95" s="2"/>
      <c r="Y95" s="2"/>
    </row>
    <row r="96" spans="1:25" x14ac:dyDescent="0.25">
      <c r="A96" s="26"/>
      <c r="B96" s="26"/>
      <c r="C96" s="26"/>
      <c r="D96" s="26"/>
      <c r="E96" s="26"/>
      <c r="G96" s="9"/>
      <c r="H96" s="67"/>
      <c r="I96" s="2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2"/>
      <c r="U96" s="2"/>
      <c r="V96" s="2"/>
      <c r="W96" s="2"/>
      <c r="X96" s="2"/>
      <c r="Y96" s="2"/>
    </row>
    <row r="97" spans="1:25" x14ac:dyDescent="0.25">
      <c r="A97" s="26"/>
      <c r="B97" s="26"/>
      <c r="C97" s="26"/>
      <c r="D97" s="26"/>
      <c r="E97" s="26"/>
      <c r="G97" s="9"/>
      <c r="H97" s="67"/>
      <c r="I97" s="2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2"/>
      <c r="U97" s="2"/>
      <c r="V97" s="2"/>
      <c r="W97" s="2"/>
      <c r="X97" s="2"/>
      <c r="Y97" s="2"/>
    </row>
    <row r="98" spans="1:25" x14ac:dyDescent="0.25">
      <c r="A98" s="26"/>
      <c r="B98" s="26"/>
      <c r="C98" s="26"/>
      <c r="D98" s="26"/>
      <c r="E98" s="26"/>
      <c r="G98" s="9"/>
      <c r="H98" s="67"/>
      <c r="I98" s="2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2"/>
      <c r="U98" s="2"/>
      <c r="V98" s="2"/>
      <c r="W98" s="2"/>
      <c r="X98" s="2"/>
      <c r="Y98" s="2"/>
    </row>
    <row r="99" spans="1:25" x14ac:dyDescent="0.25">
      <c r="A99" s="26"/>
      <c r="B99" s="26"/>
      <c r="C99" s="26"/>
      <c r="D99" s="26"/>
      <c r="E99" s="26"/>
      <c r="G99" s="9"/>
      <c r="H99" s="67"/>
      <c r="I99" s="2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2"/>
      <c r="U99" s="2"/>
      <c r="V99" s="2"/>
      <c r="W99" s="2"/>
      <c r="X99" s="2"/>
      <c r="Y99" s="2"/>
    </row>
    <row r="100" spans="1:25" x14ac:dyDescent="0.25">
      <c r="A100" s="26"/>
      <c r="B100" s="26"/>
      <c r="C100" s="26"/>
      <c r="D100" s="26"/>
      <c r="E100" s="26"/>
      <c r="G100" s="9"/>
      <c r="H100" s="67"/>
      <c r="I100" s="2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2"/>
      <c r="U100" s="2"/>
      <c r="V100" s="2"/>
      <c r="W100" s="2"/>
      <c r="X100" s="2"/>
      <c r="Y100" s="2"/>
    </row>
    <row r="101" spans="1:25" x14ac:dyDescent="0.25">
      <c r="A101" s="26"/>
      <c r="B101" s="26"/>
      <c r="C101" s="26"/>
      <c r="D101" s="26"/>
      <c r="E101" s="26"/>
      <c r="G101" s="9"/>
      <c r="H101" s="67"/>
      <c r="I101" s="2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2"/>
      <c r="U101" s="2"/>
      <c r="V101" s="2"/>
      <c r="W101" s="2"/>
      <c r="X101" s="2"/>
      <c r="Y101" s="2"/>
    </row>
    <row r="102" spans="1:25" x14ac:dyDescent="0.25">
      <c r="A102" s="26"/>
      <c r="B102" s="26"/>
      <c r="C102" s="26"/>
      <c r="D102" s="26"/>
      <c r="E102" s="26"/>
      <c r="G102" s="9"/>
      <c r="H102" s="67"/>
      <c r="I102" s="2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5" x14ac:dyDescent="0.25">
      <c r="A103" s="26"/>
      <c r="B103" s="26"/>
      <c r="C103" s="26"/>
      <c r="D103" s="26"/>
      <c r="E103" s="26"/>
      <c r="G103" s="9"/>
      <c r="H103" s="67"/>
      <c r="I103" s="2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5" x14ac:dyDescent="0.25">
      <c r="A104" s="26"/>
      <c r="B104" s="26"/>
      <c r="C104" s="26"/>
      <c r="D104" s="26"/>
      <c r="E104" s="26"/>
      <c r="G104" s="9"/>
      <c r="H104" s="67"/>
      <c r="I104" s="2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5" x14ac:dyDescent="0.25">
      <c r="A105" s="26"/>
      <c r="B105" s="26"/>
      <c r="C105" s="26"/>
      <c r="D105" s="26"/>
      <c r="E105" s="26"/>
      <c r="G105" s="9"/>
      <c r="H105" s="67"/>
      <c r="I105" s="2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5" x14ac:dyDescent="0.25">
      <c r="A106" s="26"/>
      <c r="B106" s="26"/>
      <c r="C106" s="26"/>
      <c r="D106" s="26"/>
      <c r="E106" s="26"/>
      <c r="G106" s="9"/>
      <c r="H106" s="67"/>
      <c r="I106" s="2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5" x14ac:dyDescent="0.25">
      <c r="A107" s="26"/>
      <c r="B107" s="26"/>
      <c r="C107" s="26"/>
      <c r="D107" s="26"/>
      <c r="E107" s="26"/>
      <c r="G107" s="9"/>
      <c r="H107" s="67"/>
      <c r="I107" s="2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5" x14ac:dyDescent="0.25">
      <c r="A108" s="26"/>
      <c r="B108" s="26"/>
      <c r="C108" s="26"/>
      <c r="D108" s="26"/>
      <c r="E108" s="26"/>
      <c r="G108" s="9"/>
      <c r="H108" s="67"/>
      <c r="I108" s="2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5" x14ac:dyDescent="0.25">
      <c r="A109" s="26"/>
      <c r="B109" s="26"/>
      <c r="C109" s="26"/>
      <c r="D109" s="26"/>
      <c r="E109" s="26"/>
      <c r="G109" s="9"/>
      <c r="H109" s="67"/>
      <c r="I109" s="2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5" x14ac:dyDescent="0.25">
      <c r="A110" s="26"/>
      <c r="B110" s="26"/>
      <c r="C110" s="26"/>
      <c r="D110" s="26"/>
      <c r="E110" s="26"/>
      <c r="G110" s="9"/>
      <c r="H110" s="67"/>
      <c r="I110" s="2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5" x14ac:dyDescent="0.25">
      <c r="A111" s="26"/>
      <c r="B111" s="26"/>
      <c r="C111" s="26"/>
      <c r="D111" s="26"/>
      <c r="E111" s="26"/>
      <c r="G111" s="9"/>
      <c r="H111" s="67"/>
      <c r="I111" s="67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</row>
    <row r="112" spans="1:25" x14ac:dyDescent="0.25">
      <c r="A112" s="26"/>
      <c r="B112" s="26"/>
      <c r="C112" s="26"/>
      <c r="D112" s="26"/>
      <c r="E112" s="26"/>
      <c r="G112" s="9"/>
      <c r="H112" s="67"/>
      <c r="I112" s="67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</row>
    <row r="113" spans="1:23" x14ac:dyDescent="0.25">
      <c r="A113" s="26"/>
      <c r="B113" s="26"/>
      <c r="C113" s="26"/>
      <c r="D113" s="26"/>
      <c r="E113" s="26"/>
      <c r="G113" s="9"/>
      <c r="H113" s="67"/>
      <c r="I113" s="67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</row>
    <row r="114" spans="1:23" x14ac:dyDescent="0.25">
      <c r="A114" s="26"/>
      <c r="B114" s="26"/>
      <c r="C114" s="26"/>
      <c r="D114" s="26"/>
      <c r="E114" s="26"/>
      <c r="G114" s="9"/>
      <c r="H114" s="67"/>
      <c r="I114" s="67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</row>
    <row r="115" spans="1:23" x14ac:dyDescent="0.25">
      <c r="A115" s="26"/>
      <c r="B115" s="26"/>
      <c r="C115" s="26"/>
      <c r="D115" s="26"/>
      <c r="E115" s="26"/>
      <c r="G115" s="9"/>
      <c r="H115" s="67"/>
      <c r="I115" s="67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</row>
    <row r="116" spans="1:23" x14ac:dyDescent="0.25">
      <c r="A116" s="26"/>
      <c r="B116" s="26"/>
      <c r="C116" s="26"/>
      <c r="D116" s="26"/>
      <c r="E116" s="26"/>
      <c r="G116" s="9"/>
      <c r="H116" s="67"/>
      <c r="I116" s="67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</row>
    <row r="117" spans="1:23" x14ac:dyDescent="0.25">
      <c r="A117" s="26"/>
      <c r="B117" s="26"/>
      <c r="C117" s="26"/>
      <c r="D117" s="26"/>
      <c r="E117" s="26"/>
      <c r="G117" s="9"/>
      <c r="H117" s="67"/>
      <c r="I117" s="67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</row>
    <row r="118" spans="1:23" x14ac:dyDescent="0.25">
      <c r="A118" s="9"/>
      <c r="B118" s="9"/>
      <c r="C118" s="9"/>
      <c r="D118" s="9"/>
      <c r="E118" s="9"/>
      <c r="G118" s="9"/>
      <c r="H118" s="67"/>
      <c r="I118" s="67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</row>
    <row r="119" spans="1:23" x14ac:dyDescent="0.25">
      <c r="A119" s="9"/>
      <c r="B119" s="9"/>
      <c r="C119" s="9"/>
      <c r="D119" s="9"/>
      <c r="E119" s="9"/>
      <c r="G119" s="9"/>
      <c r="H119" s="67"/>
      <c r="I119" s="67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</row>
    <row r="120" spans="1:23" x14ac:dyDescent="0.25">
      <c r="A120" s="9"/>
      <c r="B120" s="9"/>
      <c r="C120" s="9"/>
      <c r="D120" s="9"/>
      <c r="E120" s="9"/>
      <c r="G120" s="9"/>
      <c r="H120" s="67"/>
      <c r="I120" s="67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</row>
    <row r="121" spans="1:23" x14ac:dyDescent="0.25">
      <c r="A121" s="9"/>
      <c r="B121" s="9"/>
      <c r="C121" s="9"/>
      <c r="D121" s="9"/>
      <c r="E121" s="9"/>
      <c r="G121" s="9"/>
      <c r="H121" s="67"/>
      <c r="I121" s="67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</row>
    <row r="122" spans="1:23" x14ac:dyDescent="0.25">
      <c r="A122" s="9"/>
      <c r="B122" s="9"/>
      <c r="C122" s="9"/>
      <c r="D122" s="9"/>
      <c r="E122" s="9"/>
      <c r="G122" s="9"/>
      <c r="H122" s="67"/>
      <c r="I122" s="67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</row>
    <row r="123" spans="1:23" x14ac:dyDescent="0.25">
      <c r="A123" s="9"/>
      <c r="B123" s="9"/>
      <c r="C123" s="9"/>
      <c r="D123" s="9"/>
      <c r="E123" s="9"/>
      <c r="G123" s="9"/>
      <c r="H123" s="67"/>
      <c r="I123" s="67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</row>
    <row r="124" spans="1:23" x14ac:dyDescent="0.25">
      <c r="A124" s="9"/>
      <c r="B124" s="9"/>
      <c r="C124" s="9"/>
      <c r="D124" s="9"/>
      <c r="E124" s="9"/>
      <c r="G124" s="9"/>
      <c r="H124" s="67"/>
      <c r="I124" s="67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</row>
    <row r="125" spans="1:23" x14ac:dyDescent="0.25">
      <c r="A125" s="9"/>
      <c r="B125" s="9"/>
      <c r="C125" s="9"/>
      <c r="D125" s="9"/>
      <c r="E125" s="9"/>
      <c r="G125" s="9"/>
      <c r="H125" s="67"/>
      <c r="I125" s="67"/>
      <c r="J125" s="46"/>
      <c r="K125" s="46"/>
      <c r="L125" s="46"/>
      <c r="M125" s="46"/>
      <c r="N125" s="46"/>
      <c r="O125" s="46"/>
      <c r="P125" s="46"/>
      <c r="Q125" s="46"/>
      <c r="R125" s="46"/>
      <c r="S125" s="46"/>
    </row>
    <row r="126" spans="1:23" x14ac:dyDescent="0.25">
      <c r="A126" s="9"/>
      <c r="B126" s="9"/>
      <c r="C126" s="9"/>
      <c r="D126" s="9"/>
      <c r="E126" s="9"/>
      <c r="G126" s="9"/>
      <c r="H126" s="67"/>
      <c r="I126" s="67"/>
      <c r="J126" s="46"/>
      <c r="K126" s="46"/>
      <c r="L126" s="46"/>
      <c r="M126" s="46"/>
      <c r="N126" s="46"/>
      <c r="O126" s="46"/>
      <c r="P126" s="46"/>
      <c r="Q126" s="46"/>
      <c r="R126" s="46"/>
      <c r="S126" s="46"/>
    </row>
    <row r="127" spans="1:23" x14ac:dyDescent="0.25">
      <c r="A127" s="9"/>
      <c r="B127" s="9"/>
      <c r="C127" s="9"/>
      <c r="D127" s="9"/>
      <c r="E127" s="9"/>
      <c r="G127" s="9"/>
      <c r="H127" s="67"/>
      <c r="I127" s="67"/>
      <c r="J127" s="46"/>
      <c r="K127" s="46"/>
      <c r="L127" s="46"/>
      <c r="M127" s="46"/>
      <c r="N127" s="46"/>
      <c r="O127" s="46"/>
      <c r="P127" s="46"/>
      <c r="Q127" s="46"/>
      <c r="R127" s="46"/>
      <c r="S127" s="46"/>
    </row>
    <row r="128" spans="1:23" x14ac:dyDescent="0.25">
      <c r="A128" s="9"/>
      <c r="B128" s="9"/>
      <c r="C128" s="9"/>
      <c r="D128" s="9"/>
      <c r="E128" s="9"/>
      <c r="G128" s="9"/>
      <c r="H128" s="67"/>
      <c r="I128" s="67"/>
      <c r="J128" s="46"/>
      <c r="K128" s="46"/>
      <c r="L128" s="46"/>
      <c r="M128" s="46"/>
      <c r="N128" s="46"/>
      <c r="O128" s="46"/>
      <c r="P128" s="46"/>
      <c r="Q128" s="46"/>
      <c r="R128" s="46"/>
      <c r="S128" s="46"/>
    </row>
    <row r="129" spans="1:19" x14ac:dyDescent="0.25">
      <c r="A129" s="9"/>
      <c r="B129" s="9"/>
      <c r="C129" s="9"/>
      <c r="D129" s="9"/>
      <c r="E129" s="9"/>
      <c r="G129" s="9"/>
      <c r="H129" s="67"/>
      <c r="I129" s="67"/>
      <c r="J129" s="46"/>
      <c r="K129" s="46"/>
      <c r="L129" s="46"/>
      <c r="M129" s="46"/>
      <c r="N129" s="46"/>
      <c r="O129" s="46"/>
      <c r="P129" s="46"/>
      <c r="Q129" s="46"/>
      <c r="R129" s="46"/>
      <c r="S129" s="46"/>
    </row>
    <row r="130" spans="1:19" x14ac:dyDescent="0.25">
      <c r="A130" s="9"/>
      <c r="B130" s="9"/>
      <c r="C130" s="9"/>
      <c r="D130" s="9"/>
      <c r="E130" s="9"/>
      <c r="G130" s="9"/>
      <c r="H130" s="67"/>
      <c r="I130" s="67"/>
      <c r="J130" s="46"/>
      <c r="K130" s="46"/>
      <c r="L130" s="46"/>
      <c r="M130" s="46"/>
      <c r="N130" s="46"/>
      <c r="O130" s="46"/>
      <c r="P130" s="46"/>
      <c r="Q130" s="46"/>
      <c r="R130" s="46"/>
      <c r="S130" s="46"/>
    </row>
    <row r="131" spans="1:19" x14ac:dyDescent="0.25">
      <c r="A131" s="9"/>
      <c r="B131" s="9"/>
      <c r="C131" s="9"/>
      <c r="D131" s="9"/>
      <c r="E131" s="9"/>
      <c r="G131" s="9"/>
      <c r="H131" s="67"/>
      <c r="I131" s="67"/>
      <c r="J131" s="46"/>
      <c r="K131" s="46"/>
      <c r="L131" s="46"/>
      <c r="M131" s="46"/>
      <c r="N131" s="46"/>
      <c r="O131" s="46"/>
      <c r="P131" s="46"/>
      <c r="Q131" s="46"/>
      <c r="R131" s="46"/>
      <c r="S131" s="46"/>
    </row>
    <row r="132" spans="1:19" x14ac:dyDescent="0.25">
      <c r="A132" s="9"/>
      <c r="B132" s="9"/>
      <c r="C132" s="9"/>
      <c r="D132" s="9"/>
      <c r="E132" s="9"/>
      <c r="G132" s="9"/>
      <c r="H132" s="67"/>
      <c r="I132" s="67"/>
      <c r="J132" s="46"/>
      <c r="K132" s="46"/>
      <c r="L132" s="46"/>
      <c r="M132" s="46"/>
      <c r="N132" s="46"/>
      <c r="O132" s="46"/>
      <c r="P132" s="46"/>
      <c r="Q132" s="46"/>
      <c r="R132" s="46"/>
      <c r="S132" s="46"/>
    </row>
    <row r="133" spans="1:19" x14ac:dyDescent="0.25">
      <c r="A133" s="9"/>
      <c r="B133" s="9"/>
      <c r="C133" s="9"/>
      <c r="D133" s="9"/>
      <c r="E133" s="9"/>
      <c r="G133" s="9"/>
      <c r="H133" s="67"/>
      <c r="I133" s="67"/>
    </row>
    <row r="134" spans="1:19" x14ac:dyDescent="0.25">
      <c r="A134" s="9"/>
      <c r="B134" s="9"/>
      <c r="C134" s="9"/>
      <c r="D134" s="9"/>
      <c r="E134" s="9"/>
      <c r="G134" s="9"/>
      <c r="H134" s="67"/>
      <c r="I134" s="67"/>
    </row>
    <row r="135" spans="1:19" x14ac:dyDescent="0.25">
      <c r="A135" s="9"/>
      <c r="B135" s="9"/>
      <c r="C135" s="9"/>
      <c r="D135" s="9"/>
      <c r="E135" s="9"/>
      <c r="G135" s="9"/>
      <c r="H135" s="67"/>
      <c r="I135" s="67"/>
    </row>
    <row r="136" spans="1:19" x14ac:dyDescent="0.25">
      <c r="A136" s="9"/>
      <c r="B136" s="9"/>
      <c r="C136" s="9"/>
      <c r="D136" s="9"/>
      <c r="E136" s="9"/>
      <c r="G136" s="9"/>
      <c r="H136" s="67"/>
      <c r="I136" s="67"/>
    </row>
    <row r="137" spans="1:19" x14ac:dyDescent="0.25">
      <c r="A137" s="9"/>
      <c r="B137" s="9"/>
      <c r="C137" s="9"/>
      <c r="D137" s="9"/>
      <c r="E137" s="9"/>
      <c r="G137" s="9"/>
      <c r="H137" s="67"/>
      <c r="I137" s="67"/>
    </row>
    <row r="138" spans="1:19" x14ac:dyDescent="0.25">
      <c r="A138" s="9"/>
      <c r="B138" s="9"/>
      <c r="C138" s="9"/>
      <c r="D138" s="9"/>
      <c r="E138" s="9"/>
      <c r="G138" s="9"/>
      <c r="H138" s="67"/>
      <c r="I138" s="67"/>
    </row>
    <row r="139" spans="1:19" x14ac:dyDescent="0.25">
      <c r="A139" s="9"/>
      <c r="B139" s="9"/>
      <c r="C139" s="9"/>
      <c r="D139" s="9"/>
      <c r="E139" s="9"/>
      <c r="G139" s="9"/>
      <c r="H139" s="67"/>
      <c r="I139" s="67"/>
    </row>
    <row r="140" spans="1:19" x14ac:dyDescent="0.25">
      <c r="A140" s="9"/>
      <c r="B140" s="9"/>
      <c r="C140" s="9"/>
      <c r="D140" s="9"/>
      <c r="E140" s="9"/>
      <c r="G140" s="9"/>
      <c r="H140" s="67"/>
      <c r="I140" s="67"/>
    </row>
    <row r="141" spans="1:19" x14ac:dyDescent="0.25">
      <c r="A141" s="9"/>
      <c r="B141" s="9"/>
      <c r="C141" s="9"/>
      <c r="D141" s="9"/>
      <c r="E141" s="9"/>
      <c r="G141" s="9"/>
      <c r="H141" s="67"/>
      <c r="I141" s="67"/>
    </row>
    <row r="142" spans="1:19" x14ac:dyDescent="0.25">
      <c r="A142" s="9"/>
      <c r="B142" s="9"/>
      <c r="C142" s="9"/>
      <c r="D142" s="9"/>
      <c r="E142" s="9"/>
      <c r="G142" s="9"/>
      <c r="H142" s="67"/>
      <c r="I142" s="67"/>
    </row>
    <row r="143" spans="1:19" x14ac:dyDescent="0.25">
      <c r="A143" s="9"/>
      <c r="B143" s="9"/>
      <c r="C143" s="9"/>
      <c r="D143" s="9"/>
      <c r="E143" s="9"/>
      <c r="G143" s="9"/>
      <c r="H143" s="67"/>
      <c r="I143" s="67"/>
    </row>
    <row r="144" spans="1:19" x14ac:dyDescent="0.25">
      <c r="A144" s="9"/>
      <c r="B144" s="9"/>
      <c r="C144" s="9"/>
      <c r="D144" s="9"/>
      <c r="E144" s="9"/>
      <c r="G144" s="9"/>
      <c r="H144" s="67"/>
      <c r="I144" s="67"/>
    </row>
    <row r="145" spans="1:9" x14ac:dyDescent="0.25">
      <c r="A145" s="9"/>
      <c r="B145" s="9"/>
      <c r="C145" s="9"/>
      <c r="D145" s="9"/>
      <c r="E145" s="9"/>
      <c r="G145" s="9"/>
      <c r="H145" s="67"/>
      <c r="I145" s="67"/>
    </row>
    <row r="146" spans="1:9" x14ac:dyDescent="0.25">
      <c r="A146" s="9"/>
      <c r="B146" s="9"/>
      <c r="C146" s="9"/>
      <c r="D146" s="9"/>
      <c r="E146" s="9"/>
      <c r="G146" s="9"/>
      <c r="H146" s="67"/>
      <c r="I146" s="67"/>
    </row>
    <row r="147" spans="1:9" x14ac:dyDescent="0.25">
      <c r="A147" s="9"/>
      <c r="B147" s="9"/>
      <c r="C147" s="9"/>
      <c r="D147" s="9"/>
      <c r="E147" s="9"/>
      <c r="G147" s="9"/>
      <c r="H147" s="67"/>
      <c r="I147" s="67"/>
    </row>
    <row r="148" spans="1:9" x14ac:dyDescent="0.25">
      <c r="A148" s="9"/>
      <c r="B148" s="9"/>
      <c r="C148" s="9"/>
      <c r="D148" s="9"/>
      <c r="E148" s="9"/>
      <c r="G148" s="9"/>
      <c r="H148" s="67"/>
      <c r="I148" s="67"/>
    </row>
    <row r="149" spans="1:9" x14ac:dyDescent="0.25">
      <c r="A149" s="9"/>
      <c r="B149" s="9"/>
      <c r="C149" s="9"/>
      <c r="D149" s="9"/>
      <c r="E149" s="9"/>
      <c r="G149" s="9"/>
      <c r="H149" s="67"/>
      <c r="I149" s="67"/>
    </row>
    <row r="150" spans="1:9" x14ac:dyDescent="0.25">
      <c r="A150" s="9"/>
      <c r="B150" s="9"/>
      <c r="C150" s="9"/>
      <c r="D150" s="9"/>
      <c r="E150" s="9"/>
      <c r="G150" s="9"/>
      <c r="H150" s="67"/>
      <c r="I150" s="67"/>
    </row>
    <row r="151" spans="1:9" x14ac:dyDescent="0.25">
      <c r="A151" s="9"/>
      <c r="B151" s="9"/>
      <c r="C151" s="9"/>
      <c r="D151" s="9"/>
      <c r="E151" s="9"/>
      <c r="G151" s="9"/>
      <c r="H151" s="67"/>
      <c r="I151" s="67"/>
    </row>
    <row r="152" spans="1:9" x14ac:dyDescent="0.25">
      <c r="A152" s="9"/>
      <c r="B152" s="9"/>
      <c r="C152" s="9"/>
      <c r="D152" s="9"/>
      <c r="E152" s="9"/>
      <c r="G152" s="9"/>
      <c r="H152" s="67"/>
      <c r="I152" s="67"/>
    </row>
    <row r="153" spans="1:9" x14ac:dyDescent="0.25">
      <c r="A153" s="9"/>
      <c r="B153" s="9"/>
      <c r="C153" s="9"/>
      <c r="D153" s="9"/>
      <c r="E153" s="9"/>
      <c r="G153" s="9"/>
      <c r="H153" s="67"/>
      <c r="I153" s="67"/>
    </row>
    <row r="154" spans="1:9" x14ac:dyDescent="0.25">
      <c r="A154" s="9"/>
      <c r="B154" s="9"/>
      <c r="C154" s="9"/>
      <c r="D154" s="9"/>
      <c r="E154" s="9"/>
      <c r="G154" s="9"/>
      <c r="H154" s="67"/>
      <c r="I154" s="67"/>
    </row>
    <row r="155" spans="1:9" x14ac:dyDescent="0.25">
      <c r="A155" s="9"/>
      <c r="B155" s="9"/>
      <c r="C155" s="9"/>
      <c r="D155" s="9"/>
      <c r="E155" s="9"/>
      <c r="G155" s="9"/>
      <c r="H155" s="67"/>
      <c r="I155" s="67"/>
    </row>
    <row r="156" spans="1:9" x14ac:dyDescent="0.25">
      <c r="A156" s="9"/>
      <c r="B156" s="9"/>
      <c r="C156" s="9"/>
      <c r="D156" s="9"/>
      <c r="E156" s="9"/>
      <c r="G156" s="9"/>
      <c r="H156" s="67"/>
      <c r="I156" s="67"/>
    </row>
    <row r="157" spans="1:9" x14ac:dyDescent="0.25">
      <c r="A157" s="9"/>
      <c r="B157" s="9"/>
      <c r="C157" s="9"/>
      <c r="D157" s="9"/>
      <c r="E157" s="9"/>
      <c r="G157" s="9"/>
      <c r="H157" s="67"/>
      <c r="I157" s="67"/>
    </row>
    <row r="158" spans="1:9" x14ac:dyDescent="0.25">
      <c r="A158" s="9"/>
      <c r="B158" s="9"/>
      <c r="C158" s="9"/>
      <c r="D158" s="9"/>
      <c r="E158" s="9"/>
      <c r="G158" s="9"/>
      <c r="H158" s="67"/>
      <c r="I158" s="67"/>
    </row>
    <row r="159" spans="1:9" x14ac:dyDescent="0.25">
      <c r="A159" s="9"/>
      <c r="B159" s="9"/>
      <c r="C159" s="9"/>
      <c r="D159" s="9"/>
      <c r="E159" s="9"/>
      <c r="G159" s="9"/>
      <c r="H159" s="67"/>
      <c r="I159" s="67"/>
    </row>
    <row r="160" spans="1:9" x14ac:dyDescent="0.25">
      <c r="A160" s="9"/>
      <c r="B160" s="9"/>
      <c r="C160" s="9"/>
      <c r="D160" s="9"/>
      <c r="E160" s="9"/>
      <c r="G160" s="9"/>
      <c r="H160" s="67"/>
      <c r="I160" s="67"/>
    </row>
    <row r="161" spans="1:9" x14ac:dyDescent="0.25">
      <c r="A161" s="9"/>
      <c r="B161" s="9"/>
      <c r="C161" s="9"/>
      <c r="D161" s="9"/>
      <c r="E161" s="9"/>
      <c r="G161" s="9"/>
      <c r="H161" s="67"/>
      <c r="I161" s="67"/>
    </row>
    <row r="162" spans="1:9" x14ac:dyDescent="0.25">
      <c r="A162" s="9"/>
      <c r="B162" s="9"/>
      <c r="C162" s="9"/>
      <c r="D162" s="9"/>
      <c r="E162" s="9"/>
      <c r="G162" s="9"/>
      <c r="H162" s="67"/>
      <c r="I162" s="67"/>
    </row>
    <row r="163" spans="1:9" x14ac:dyDescent="0.25">
      <c r="A163" s="9"/>
      <c r="B163" s="9"/>
      <c r="C163" s="9"/>
      <c r="D163" s="9"/>
      <c r="E163" s="9"/>
      <c r="G163" s="9"/>
      <c r="H163" s="67"/>
      <c r="I163" s="67"/>
    </row>
    <row r="164" spans="1:9" x14ac:dyDescent="0.25">
      <c r="A164" s="9"/>
      <c r="B164" s="9"/>
      <c r="C164" s="9"/>
      <c r="D164" s="9"/>
      <c r="E164" s="9"/>
      <c r="G164" s="9"/>
      <c r="H164" s="67"/>
      <c r="I164" s="67"/>
    </row>
    <row r="165" spans="1:9" x14ac:dyDescent="0.25">
      <c r="A165" s="89"/>
      <c r="B165" s="89"/>
      <c r="C165" s="89"/>
      <c r="D165" s="89"/>
      <c r="E165" s="9"/>
      <c r="G165" s="9"/>
      <c r="H165" s="67"/>
      <c r="I165" s="67"/>
    </row>
    <row r="166" spans="1:9" x14ac:dyDescent="0.25">
      <c r="A166" s="90"/>
      <c r="B166" s="90"/>
      <c r="C166" s="91"/>
      <c r="D166" s="89"/>
      <c r="E166" s="9"/>
      <c r="G166" s="9"/>
      <c r="H166" s="67"/>
      <c r="I166" s="67"/>
    </row>
    <row r="167" spans="1:9" x14ac:dyDescent="0.25">
      <c r="A167" s="90"/>
      <c r="B167" s="90"/>
      <c r="C167" s="91"/>
      <c r="D167" s="89"/>
      <c r="E167" s="9"/>
      <c r="G167" s="9"/>
      <c r="H167" s="67"/>
      <c r="I167" s="67"/>
    </row>
    <row r="168" spans="1:9" x14ac:dyDescent="0.25">
      <c r="A168" s="90"/>
      <c r="B168" s="90"/>
      <c r="C168" s="91"/>
      <c r="D168" s="89"/>
      <c r="E168" s="9"/>
      <c r="G168" s="9"/>
      <c r="H168" s="67"/>
      <c r="I168" s="67"/>
    </row>
    <row r="169" spans="1:9" x14ac:dyDescent="0.25">
      <c r="A169" s="90"/>
      <c r="B169" s="90"/>
      <c r="C169" s="91"/>
      <c r="D169" s="89"/>
      <c r="E169" s="9"/>
      <c r="G169" s="9"/>
      <c r="H169" s="67"/>
      <c r="I169" s="67"/>
    </row>
    <row r="170" spans="1:9" x14ac:dyDescent="0.25">
      <c r="A170" s="89"/>
      <c r="B170" s="89"/>
      <c r="C170" s="89"/>
      <c r="D170" s="89"/>
      <c r="E170" s="9"/>
      <c r="G170" s="9"/>
      <c r="H170" s="67"/>
      <c r="I170" s="67"/>
    </row>
    <row r="171" spans="1:9" x14ac:dyDescent="0.25">
      <c r="A171" s="89"/>
      <c r="B171" s="89"/>
      <c r="C171" s="89"/>
      <c r="D171" s="89"/>
      <c r="E171" s="9"/>
      <c r="G171" s="9"/>
      <c r="H171" s="67"/>
      <c r="I171" s="67"/>
    </row>
    <row r="172" spans="1:9" x14ac:dyDescent="0.25">
      <c r="A172" s="9"/>
      <c r="B172" s="9"/>
      <c r="C172" s="9"/>
      <c r="D172" s="9"/>
      <c r="E172" s="9"/>
      <c r="G172" s="9"/>
      <c r="H172" s="67"/>
      <c r="I172" s="67"/>
    </row>
    <row r="173" spans="1:9" x14ac:dyDescent="0.25">
      <c r="A173" s="9"/>
      <c r="B173" s="9"/>
      <c r="C173" s="9"/>
      <c r="D173" s="9"/>
      <c r="E173" s="9"/>
      <c r="G173" s="9"/>
      <c r="H173" s="67"/>
      <c r="I173" s="67"/>
    </row>
    <row r="174" spans="1:9" x14ac:dyDescent="0.25">
      <c r="A174" s="9"/>
      <c r="B174" s="9"/>
      <c r="C174" s="9"/>
      <c r="D174" s="9"/>
      <c r="E174" s="9"/>
      <c r="G174" s="9"/>
      <c r="H174" s="67"/>
      <c r="I174" s="67"/>
    </row>
    <row r="175" spans="1:9" x14ac:dyDescent="0.25">
      <c r="A175" s="9"/>
      <c r="B175" s="9"/>
      <c r="C175" s="9"/>
      <c r="D175" s="9"/>
      <c r="E175" s="9"/>
      <c r="G175" s="9"/>
      <c r="H175" s="67"/>
      <c r="I175" s="67"/>
    </row>
    <row r="176" spans="1:9" x14ac:dyDescent="0.25">
      <c r="A176" s="9"/>
      <c r="B176" s="9"/>
      <c r="C176" s="9"/>
      <c r="D176" s="9"/>
      <c r="E176" s="9"/>
      <c r="G176" s="9"/>
      <c r="H176" s="67"/>
      <c r="I176" s="67"/>
    </row>
    <row r="177" spans="1:9" x14ac:dyDescent="0.25">
      <c r="A177" s="9"/>
      <c r="B177" s="9"/>
      <c r="C177" s="9"/>
      <c r="D177" s="9"/>
      <c r="E177" s="9"/>
      <c r="G177" s="9"/>
      <c r="H177" s="67"/>
      <c r="I177" s="67"/>
    </row>
    <row r="178" spans="1:9" x14ac:dyDescent="0.25">
      <c r="A178" s="9"/>
      <c r="B178" s="9"/>
      <c r="C178" s="9"/>
      <c r="D178" s="9"/>
      <c r="E178" s="9"/>
      <c r="G178" s="9"/>
      <c r="H178" s="67"/>
      <c r="I178" s="67"/>
    </row>
    <row r="179" spans="1:9" x14ac:dyDescent="0.25">
      <c r="A179" s="9"/>
      <c r="B179" s="9"/>
      <c r="C179" s="9"/>
      <c r="D179" s="9"/>
      <c r="E179" s="9"/>
      <c r="G179" s="9"/>
      <c r="H179" s="67"/>
      <c r="I179" s="67"/>
    </row>
    <row r="180" spans="1:9" x14ac:dyDescent="0.25">
      <c r="A180" s="9"/>
      <c r="B180" s="9"/>
      <c r="C180" s="9"/>
      <c r="D180" s="9"/>
      <c r="E180" s="9"/>
      <c r="G180" s="9"/>
      <c r="H180" s="67"/>
      <c r="I180" s="67"/>
    </row>
    <row r="181" spans="1:9" x14ac:dyDescent="0.25">
      <c r="A181" s="9"/>
      <c r="B181" s="9"/>
      <c r="C181" s="9"/>
      <c r="D181" s="9"/>
      <c r="E181" s="9"/>
      <c r="G181" s="9"/>
      <c r="H181" s="67"/>
      <c r="I181" s="67"/>
    </row>
    <row r="182" spans="1:9" x14ac:dyDescent="0.25">
      <c r="A182" s="9"/>
      <c r="B182" s="9"/>
      <c r="C182" s="9"/>
      <c r="D182" s="9"/>
      <c r="E182" s="9"/>
      <c r="G182" s="9"/>
      <c r="H182" s="67"/>
      <c r="I182" s="67"/>
    </row>
    <row r="183" spans="1:9" x14ac:dyDescent="0.25">
      <c r="A183" s="9"/>
      <c r="B183" s="9"/>
      <c r="C183" s="9"/>
      <c r="D183" s="9"/>
      <c r="E183" s="9"/>
      <c r="G183" s="9"/>
      <c r="H183" s="67"/>
      <c r="I183" s="67"/>
    </row>
    <row r="184" spans="1:9" x14ac:dyDescent="0.25">
      <c r="A184" s="9"/>
      <c r="B184" s="9"/>
      <c r="C184" s="9"/>
      <c r="D184" s="9"/>
      <c r="E184" s="9"/>
      <c r="G184" s="9"/>
      <c r="H184" s="67"/>
      <c r="I184" s="67"/>
    </row>
    <row r="185" spans="1:9" x14ac:dyDescent="0.25">
      <c r="A185" s="9"/>
      <c r="B185" s="9"/>
      <c r="C185" s="9"/>
      <c r="D185" s="9"/>
      <c r="E185" s="9"/>
      <c r="G185" s="9"/>
      <c r="H185" s="67"/>
      <c r="I185" s="67"/>
    </row>
    <row r="186" spans="1:9" x14ac:dyDescent="0.25">
      <c r="A186" s="9"/>
      <c r="B186" s="9"/>
      <c r="C186" s="9"/>
      <c r="D186" s="9"/>
      <c r="E186" s="9"/>
      <c r="G186" s="9"/>
      <c r="H186" s="67"/>
      <c r="I186" s="67"/>
    </row>
    <row r="187" spans="1:9" x14ac:dyDescent="0.25">
      <c r="A187" s="9"/>
      <c r="B187" s="9"/>
      <c r="C187" s="9"/>
      <c r="D187" s="9"/>
      <c r="E187" s="9"/>
      <c r="G187" s="9"/>
      <c r="H187" s="67"/>
      <c r="I187" s="67"/>
    </row>
    <row r="188" spans="1:9" x14ac:dyDescent="0.25">
      <c r="A188" s="9"/>
      <c r="B188" s="9"/>
      <c r="C188" s="9"/>
      <c r="D188" s="9"/>
      <c r="E188" s="9"/>
      <c r="G188" s="9"/>
      <c r="H188" s="67"/>
      <c r="I188" s="67"/>
    </row>
    <row r="189" spans="1:9" x14ac:dyDescent="0.25">
      <c r="A189" s="9"/>
      <c r="B189" s="9"/>
      <c r="C189" s="9"/>
      <c r="D189" s="9"/>
      <c r="E189" s="9"/>
      <c r="G189" s="9"/>
      <c r="H189" s="67"/>
      <c r="I189" s="67"/>
    </row>
    <row r="190" spans="1:9" x14ac:dyDescent="0.25">
      <c r="A190" s="9"/>
      <c r="B190" s="9"/>
      <c r="C190" s="9"/>
      <c r="D190" s="9"/>
      <c r="E190" s="9"/>
      <c r="G190" s="9"/>
      <c r="H190" s="67"/>
      <c r="I190" s="67"/>
    </row>
    <row r="191" spans="1:9" x14ac:dyDescent="0.25">
      <c r="A191" s="9"/>
      <c r="B191" s="9"/>
      <c r="C191" s="9"/>
      <c r="D191" s="9"/>
      <c r="E191" s="9"/>
      <c r="G191" s="9"/>
      <c r="H191" s="67"/>
      <c r="I191" s="67"/>
    </row>
    <row r="192" spans="1:9" x14ac:dyDescent="0.25">
      <c r="A192" s="9"/>
      <c r="B192" s="9"/>
      <c r="C192" s="9"/>
      <c r="D192" s="9"/>
      <c r="E192" s="9"/>
      <c r="G192" s="9"/>
      <c r="H192" s="67"/>
      <c r="I192" s="67"/>
    </row>
    <row r="193" spans="1:9" x14ac:dyDescent="0.25">
      <c r="A193" s="9"/>
      <c r="B193" s="9"/>
      <c r="C193" s="9"/>
      <c r="D193" s="9"/>
      <c r="E193" s="9"/>
      <c r="G193" s="9"/>
      <c r="H193" s="67"/>
      <c r="I193" s="67"/>
    </row>
    <row r="194" spans="1:9" x14ac:dyDescent="0.25">
      <c r="A194" s="9"/>
      <c r="B194" s="9"/>
      <c r="C194" s="9"/>
      <c r="D194" s="9"/>
      <c r="E194" s="9"/>
      <c r="G194" s="9"/>
      <c r="H194" s="67"/>
      <c r="I194" s="67"/>
    </row>
    <row r="195" spans="1:9" x14ac:dyDescent="0.25">
      <c r="A195" s="9"/>
      <c r="B195" s="9"/>
      <c r="C195" s="9"/>
      <c r="D195" s="9"/>
      <c r="E195" s="9"/>
      <c r="G195" s="9"/>
      <c r="H195" s="67"/>
      <c r="I195" s="67"/>
    </row>
    <row r="196" spans="1:9" x14ac:dyDescent="0.25">
      <c r="A196" s="9"/>
      <c r="B196" s="9"/>
      <c r="C196" s="9"/>
      <c r="D196" s="9"/>
      <c r="E196" s="9"/>
      <c r="G196" s="9"/>
      <c r="H196" s="67"/>
      <c r="I196" s="67"/>
    </row>
    <row r="197" spans="1:9" x14ac:dyDescent="0.25">
      <c r="A197" s="9"/>
      <c r="B197" s="9"/>
      <c r="C197" s="9"/>
      <c r="D197" s="9"/>
      <c r="E197" s="9"/>
      <c r="G197" s="9"/>
      <c r="H197" s="67"/>
      <c r="I197" s="67"/>
    </row>
    <row r="198" spans="1:9" x14ac:dyDescent="0.25">
      <c r="A198" s="9"/>
      <c r="B198" s="9"/>
      <c r="C198" s="9"/>
      <c r="D198" s="9"/>
      <c r="E198" s="9"/>
      <c r="G198" s="9"/>
      <c r="H198" s="67"/>
      <c r="I198" s="67"/>
    </row>
    <row r="199" spans="1:9" x14ac:dyDescent="0.25">
      <c r="A199" s="9"/>
      <c r="B199" s="9"/>
      <c r="C199" s="9"/>
      <c r="D199" s="9"/>
      <c r="E199" s="9"/>
      <c r="G199" s="9"/>
      <c r="H199" s="67"/>
      <c r="I199" s="67"/>
    </row>
    <row r="200" spans="1:9" x14ac:dyDescent="0.25">
      <c r="A200" s="9"/>
      <c r="B200" s="9"/>
      <c r="C200" s="9"/>
      <c r="D200" s="9"/>
      <c r="E200" s="9"/>
      <c r="G200" s="9"/>
      <c r="H200" s="67"/>
      <c r="I200" s="67"/>
    </row>
    <row r="201" spans="1:9" x14ac:dyDescent="0.25">
      <c r="A201" s="9"/>
      <c r="B201" s="9"/>
      <c r="C201" s="9"/>
      <c r="D201" s="9"/>
      <c r="E201" s="9"/>
      <c r="G201" s="9"/>
      <c r="H201" s="67"/>
      <c r="I201" s="67"/>
    </row>
    <row r="202" spans="1:9" x14ac:dyDescent="0.25">
      <c r="A202" s="9"/>
      <c r="B202" s="9"/>
      <c r="C202" s="9"/>
      <c r="D202" s="9"/>
      <c r="E202" s="9"/>
      <c r="G202" s="9"/>
      <c r="H202" s="67"/>
      <c r="I202" s="67"/>
    </row>
    <row r="203" spans="1:9" x14ac:dyDescent="0.25">
      <c r="A203" s="9"/>
      <c r="B203" s="9"/>
      <c r="C203" s="9"/>
      <c r="D203" s="9"/>
      <c r="E203" s="9"/>
      <c r="G203" s="9"/>
      <c r="H203" s="67"/>
      <c r="I203" s="67"/>
    </row>
    <row r="204" spans="1:9" x14ac:dyDescent="0.25">
      <c r="A204" s="9"/>
      <c r="B204" s="9"/>
      <c r="C204" s="9"/>
      <c r="D204" s="9"/>
      <c r="E204" s="9"/>
      <c r="G204" s="9"/>
      <c r="H204" s="67"/>
      <c r="I204" s="67"/>
    </row>
    <row r="205" spans="1:9" x14ac:dyDescent="0.25">
      <c r="A205" s="9"/>
      <c r="B205" s="9"/>
      <c r="C205" s="9"/>
      <c r="D205" s="9"/>
      <c r="E205" s="9"/>
      <c r="G205" s="9"/>
      <c r="H205" s="67"/>
      <c r="I205" s="67"/>
    </row>
    <row r="206" spans="1:9" x14ac:dyDescent="0.25">
      <c r="A206" s="9"/>
      <c r="B206" s="9"/>
      <c r="C206" s="9"/>
      <c r="D206" s="9"/>
      <c r="E206" s="9"/>
      <c r="G206" s="9"/>
      <c r="H206" s="67"/>
      <c r="I206" s="67"/>
    </row>
    <row r="207" spans="1:9" x14ac:dyDescent="0.25">
      <c r="A207" s="9"/>
      <c r="B207" s="9"/>
      <c r="C207" s="9"/>
      <c r="D207" s="9"/>
      <c r="E207" s="9"/>
      <c r="G207" s="9"/>
      <c r="H207" s="67"/>
      <c r="I207" s="67"/>
    </row>
    <row r="208" spans="1:9" x14ac:dyDescent="0.25">
      <c r="A208" s="9"/>
      <c r="B208" s="9"/>
      <c r="C208" s="9"/>
      <c r="D208" s="9"/>
      <c r="E208" s="9"/>
      <c r="G208" s="9"/>
      <c r="H208" s="67"/>
      <c r="I208" s="67"/>
    </row>
    <row r="209" spans="1:9" x14ac:dyDescent="0.25">
      <c r="A209" s="9"/>
      <c r="B209" s="9"/>
      <c r="C209" s="9"/>
      <c r="D209" s="9"/>
      <c r="E209" s="9"/>
      <c r="G209" s="9"/>
      <c r="H209" s="67"/>
      <c r="I209" s="67"/>
    </row>
    <row r="210" spans="1:9" x14ac:dyDescent="0.25">
      <c r="A210" s="9"/>
      <c r="B210" s="9"/>
      <c r="C210" s="9"/>
      <c r="D210" s="9"/>
      <c r="E210" s="9"/>
      <c r="G210" s="9"/>
      <c r="H210" s="67"/>
      <c r="I210" s="67"/>
    </row>
    <row r="211" spans="1:9" x14ac:dyDescent="0.25">
      <c r="A211" s="9"/>
      <c r="B211" s="9"/>
      <c r="C211" s="9"/>
      <c r="D211" s="9"/>
      <c r="E211" s="9"/>
      <c r="G211" s="9"/>
      <c r="H211" s="67"/>
      <c r="I211" s="67"/>
    </row>
    <row r="212" spans="1:9" x14ac:dyDescent="0.25">
      <c r="A212" s="9"/>
      <c r="B212" s="9"/>
      <c r="C212" s="9"/>
      <c r="D212" s="9"/>
      <c r="E212" s="9"/>
      <c r="G212" s="9"/>
      <c r="H212" s="67"/>
      <c r="I212" s="67"/>
    </row>
    <row r="213" spans="1:9" x14ac:dyDescent="0.25">
      <c r="A213" s="9"/>
      <c r="B213" s="9"/>
      <c r="C213" s="9"/>
      <c r="D213" s="9"/>
      <c r="E213" s="9"/>
      <c r="G213" s="9"/>
      <c r="H213" s="67"/>
      <c r="I213" s="67"/>
    </row>
    <row r="214" spans="1:9" x14ac:dyDescent="0.25">
      <c r="A214" s="9"/>
      <c r="B214" s="9"/>
      <c r="C214" s="9"/>
      <c r="D214" s="9"/>
      <c r="E214" s="9"/>
      <c r="G214" s="9"/>
      <c r="H214" s="67"/>
      <c r="I214" s="67"/>
    </row>
    <row r="215" spans="1:9" x14ac:dyDescent="0.25">
      <c r="A215" s="9"/>
      <c r="B215" s="9"/>
      <c r="C215" s="9"/>
      <c r="D215" s="9"/>
      <c r="E215" s="9"/>
      <c r="G215" s="9"/>
      <c r="H215" s="67"/>
      <c r="I215" s="67"/>
    </row>
    <row r="216" spans="1:9" x14ac:dyDescent="0.25">
      <c r="A216" s="9"/>
      <c r="B216" s="9"/>
      <c r="C216" s="9"/>
      <c r="D216" s="9"/>
      <c r="E216" s="9"/>
      <c r="G216" s="9"/>
      <c r="H216" s="67"/>
      <c r="I216" s="67"/>
    </row>
    <row r="217" spans="1:9" x14ac:dyDescent="0.25">
      <c r="A217" s="9"/>
      <c r="B217" s="9"/>
      <c r="C217" s="9"/>
      <c r="D217" s="9"/>
      <c r="E217" s="9"/>
      <c r="G217" s="9"/>
      <c r="H217" s="67"/>
      <c r="I217" s="67"/>
    </row>
    <row r="218" spans="1:9" x14ac:dyDescent="0.25">
      <c r="A218" s="9"/>
      <c r="B218" s="9"/>
      <c r="C218" s="9"/>
      <c r="D218" s="9"/>
      <c r="E218" s="9"/>
      <c r="G218" s="9"/>
      <c r="H218" s="67"/>
      <c r="I218" s="67"/>
    </row>
    <row r="219" spans="1:9" x14ac:dyDescent="0.25">
      <c r="A219" s="9"/>
      <c r="B219" s="9"/>
      <c r="C219" s="9"/>
      <c r="D219" s="9"/>
      <c r="E219" s="9"/>
      <c r="G219" s="9"/>
      <c r="H219" s="67"/>
      <c r="I219" s="67"/>
    </row>
    <row r="220" spans="1:9" x14ac:dyDescent="0.25">
      <c r="A220" s="9"/>
      <c r="B220" s="9"/>
      <c r="C220" s="9"/>
      <c r="D220" s="9"/>
      <c r="E220" s="9"/>
      <c r="G220" s="9"/>
      <c r="H220" s="67"/>
      <c r="I220" s="67"/>
    </row>
    <row r="221" spans="1:9" x14ac:dyDescent="0.25">
      <c r="A221" s="9"/>
      <c r="B221" s="9"/>
      <c r="C221" s="9"/>
      <c r="D221" s="9"/>
      <c r="E221" s="9"/>
      <c r="G221" s="9"/>
      <c r="H221" s="67"/>
      <c r="I221" s="67"/>
    </row>
    <row r="222" spans="1:9" x14ac:dyDescent="0.25">
      <c r="A222" s="9"/>
      <c r="B222" s="9"/>
      <c r="C222" s="9"/>
      <c r="D222" s="9"/>
      <c r="E222" s="9"/>
      <c r="G222" s="9"/>
      <c r="H222" s="67"/>
      <c r="I222" s="67"/>
    </row>
    <row r="223" spans="1:9" x14ac:dyDescent="0.25">
      <c r="A223" s="9"/>
      <c r="B223" s="9"/>
      <c r="C223" s="9"/>
      <c r="D223" s="9"/>
      <c r="E223" s="9"/>
      <c r="G223" s="9"/>
      <c r="H223" s="67"/>
      <c r="I223" s="67"/>
    </row>
    <row r="224" spans="1:9" x14ac:dyDescent="0.25">
      <c r="A224" s="9"/>
      <c r="B224" s="9"/>
      <c r="C224" s="9"/>
      <c r="D224" s="9"/>
      <c r="E224" s="9"/>
      <c r="G224" s="9"/>
      <c r="H224" s="67"/>
      <c r="I224" s="67"/>
    </row>
    <row r="225" spans="1:9" x14ac:dyDescent="0.25">
      <c r="A225" s="9"/>
      <c r="B225" s="9"/>
      <c r="C225" s="9"/>
      <c r="D225" s="9"/>
      <c r="E225" s="9"/>
      <c r="G225" s="9"/>
      <c r="H225" s="67"/>
      <c r="I225" s="67"/>
    </row>
    <row r="226" spans="1:9" x14ac:dyDescent="0.25">
      <c r="A226" s="9"/>
      <c r="B226" s="9"/>
      <c r="C226" s="9"/>
      <c r="D226" s="9"/>
      <c r="E226" s="9"/>
      <c r="G226" s="9"/>
      <c r="H226" s="67"/>
      <c r="I226" s="67"/>
    </row>
    <row r="227" spans="1:9" x14ac:dyDescent="0.25">
      <c r="A227" s="9"/>
      <c r="B227" s="9"/>
      <c r="C227" s="9"/>
      <c r="D227" s="9"/>
      <c r="E227" s="9"/>
      <c r="G227" s="9"/>
      <c r="H227" s="67"/>
      <c r="I227" s="67"/>
    </row>
    <row r="228" spans="1:9" x14ac:dyDescent="0.25">
      <c r="A228" s="9"/>
      <c r="B228" s="9"/>
      <c r="C228" s="9"/>
      <c r="D228" s="9"/>
      <c r="E228" s="9"/>
      <c r="G228" s="9"/>
      <c r="H228" s="67"/>
      <c r="I228" s="67"/>
    </row>
    <row r="229" spans="1:9" x14ac:dyDescent="0.25">
      <c r="A229" s="9"/>
      <c r="B229" s="9"/>
      <c r="C229" s="9"/>
      <c r="D229" s="9"/>
      <c r="E229" s="9"/>
      <c r="G229" s="9"/>
      <c r="H229" s="67"/>
      <c r="I229" s="67"/>
    </row>
    <row r="230" spans="1:9" x14ac:dyDescent="0.25">
      <c r="A230" s="9"/>
      <c r="B230" s="9"/>
      <c r="C230" s="9"/>
      <c r="D230" s="9"/>
      <c r="E230" s="9"/>
      <c r="G230" s="9"/>
      <c r="H230" s="67"/>
      <c r="I230" s="67"/>
    </row>
    <row r="231" spans="1:9" x14ac:dyDescent="0.25">
      <c r="A231" s="9"/>
      <c r="B231" s="9"/>
      <c r="C231" s="9"/>
      <c r="D231" s="9"/>
      <c r="E231" s="9"/>
      <c r="G231" s="9"/>
      <c r="H231" s="67"/>
      <c r="I231" s="67"/>
    </row>
    <row r="232" spans="1:9" x14ac:dyDescent="0.25">
      <c r="A232" s="9"/>
      <c r="B232" s="9"/>
      <c r="C232" s="9"/>
      <c r="D232" s="9"/>
      <c r="E232" s="9"/>
      <c r="G232" s="9"/>
      <c r="H232" s="67"/>
      <c r="I232" s="67"/>
    </row>
    <row r="233" spans="1:9" x14ac:dyDescent="0.25">
      <c r="A233" s="9"/>
      <c r="B233" s="9"/>
      <c r="C233" s="9"/>
      <c r="D233" s="9"/>
      <c r="E233" s="9"/>
      <c r="G233" s="9"/>
      <c r="H233" s="67"/>
      <c r="I233" s="67"/>
    </row>
    <row r="234" spans="1:9" x14ac:dyDescent="0.25">
      <c r="A234" s="9"/>
      <c r="B234" s="9"/>
      <c r="C234" s="9"/>
      <c r="D234" s="9"/>
      <c r="E234" s="9"/>
      <c r="G234" s="9"/>
      <c r="H234" s="67"/>
      <c r="I234" s="67"/>
    </row>
    <row r="235" spans="1:9" x14ac:dyDescent="0.25">
      <c r="A235" s="9"/>
      <c r="B235" s="9"/>
      <c r="C235" s="9"/>
      <c r="D235" s="9"/>
      <c r="E235" s="9"/>
      <c r="G235" s="9"/>
      <c r="H235" s="67"/>
      <c r="I235" s="67"/>
    </row>
    <row r="236" spans="1:9" x14ac:dyDescent="0.25">
      <c r="A236" s="9"/>
      <c r="B236" s="9"/>
      <c r="C236" s="9"/>
      <c r="D236" s="9"/>
      <c r="E236" s="9"/>
      <c r="G236" s="9"/>
      <c r="H236" s="67"/>
      <c r="I236" s="67"/>
    </row>
    <row r="237" spans="1:9" x14ac:dyDescent="0.25">
      <c r="A237" s="9"/>
      <c r="B237" s="9"/>
      <c r="C237" s="9"/>
      <c r="D237" s="9"/>
      <c r="E237" s="9"/>
      <c r="G237" s="9"/>
      <c r="H237" s="67"/>
      <c r="I237" s="67"/>
    </row>
    <row r="238" spans="1:9" x14ac:dyDescent="0.25">
      <c r="A238" s="9"/>
      <c r="B238" s="9"/>
      <c r="C238" s="9"/>
      <c r="D238" s="9"/>
      <c r="E238" s="9"/>
      <c r="G238" s="9"/>
      <c r="H238" s="67"/>
      <c r="I238" s="67"/>
    </row>
    <row r="239" spans="1:9" x14ac:dyDescent="0.25">
      <c r="A239" s="9"/>
      <c r="B239" s="9"/>
      <c r="C239" s="9"/>
      <c r="D239" s="9"/>
      <c r="E239" s="9"/>
      <c r="G239" s="9"/>
      <c r="H239" s="67"/>
      <c r="I239" s="67"/>
    </row>
    <row r="240" spans="1:9" x14ac:dyDescent="0.25">
      <c r="A240" s="9"/>
      <c r="B240" s="9"/>
      <c r="C240" s="9"/>
      <c r="D240" s="9"/>
      <c r="E240" s="9"/>
      <c r="G240" s="9"/>
      <c r="H240" s="67"/>
      <c r="I240" s="67"/>
    </row>
    <row r="241" spans="1:9" x14ac:dyDescent="0.25">
      <c r="A241" s="9"/>
      <c r="B241" s="9"/>
      <c r="C241" s="9"/>
      <c r="D241" s="9"/>
      <c r="E241" s="9"/>
      <c r="G241" s="9"/>
      <c r="H241" s="67"/>
      <c r="I241" s="67"/>
    </row>
    <row r="242" spans="1:9" x14ac:dyDescent="0.25">
      <c r="A242" s="9"/>
      <c r="B242" s="9"/>
      <c r="C242" s="9"/>
      <c r="D242" s="9"/>
      <c r="E242" s="9"/>
      <c r="G242" s="9"/>
      <c r="H242" s="67"/>
      <c r="I242" s="67"/>
    </row>
    <row r="243" spans="1:9" x14ac:dyDescent="0.25">
      <c r="A243" s="9"/>
      <c r="B243" s="9"/>
      <c r="C243" s="9"/>
      <c r="D243" s="9"/>
      <c r="E243" s="9"/>
      <c r="G243" s="9"/>
      <c r="H243" s="67"/>
      <c r="I243" s="67"/>
    </row>
    <row r="244" spans="1:9" x14ac:dyDescent="0.25">
      <c r="A244" s="9"/>
      <c r="B244" s="9"/>
      <c r="C244" s="9"/>
      <c r="D244" s="9"/>
      <c r="E244" s="9"/>
      <c r="G244" s="9"/>
      <c r="H244" s="67"/>
      <c r="I244" s="67"/>
    </row>
    <row r="245" spans="1:9" x14ac:dyDescent="0.25">
      <c r="A245" s="9"/>
      <c r="B245" s="9"/>
      <c r="C245" s="9"/>
      <c r="D245" s="9"/>
      <c r="E245" s="9"/>
      <c r="G245" s="9"/>
      <c r="H245" s="67"/>
      <c r="I245" s="67"/>
    </row>
    <row r="246" spans="1:9" x14ac:dyDescent="0.25">
      <c r="A246" s="9"/>
      <c r="B246" s="9"/>
      <c r="C246" s="9"/>
      <c r="D246" s="9"/>
      <c r="E246" s="9"/>
      <c r="G246" s="9"/>
      <c r="H246" s="67"/>
      <c r="I246" s="67"/>
    </row>
    <row r="247" spans="1:9" x14ac:dyDescent="0.25">
      <c r="A247" s="9"/>
      <c r="B247" s="9"/>
      <c r="C247" s="9"/>
      <c r="D247" s="9"/>
      <c r="E247" s="9"/>
      <c r="G247" s="9"/>
      <c r="H247" s="67"/>
      <c r="I247" s="67"/>
    </row>
    <row r="248" spans="1:9" x14ac:dyDescent="0.25">
      <c r="A248" s="9"/>
      <c r="B248" s="9"/>
      <c r="C248" s="9"/>
      <c r="D248" s="9"/>
      <c r="E248" s="9"/>
      <c r="G248" s="9"/>
      <c r="H248" s="67"/>
      <c r="I248" s="67"/>
    </row>
    <row r="249" spans="1:9" x14ac:dyDescent="0.25">
      <c r="A249" s="9"/>
      <c r="B249" s="9"/>
      <c r="C249" s="9"/>
      <c r="D249" s="9"/>
      <c r="E249" s="9"/>
      <c r="G249" s="9"/>
      <c r="H249" s="67"/>
      <c r="I249" s="67"/>
    </row>
    <row r="250" spans="1:9" x14ac:dyDescent="0.25">
      <c r="A250" s="9"/>
      <c r="B250" s="9"/>
      <c r="C250" s="9"/>
      <c r="D250" s="9"/>
      <c r="E250" s="9"/>
      <c r="G250" s="9"/>
      <c r="H250" s="67"/>
      <c r="I250" s="67"/>
    </row>
    <row r="251" spans="1:9" x14ac:dyDescent="0.25">
      <c r="A251" s="9"/>
      <c r="B251" s="9"/>
      <c r="C251" s="9"/>
      <c r="D251" s="9"/>
      <c r="E251" s="9"/>
      <c r="G251" s="9"/>
      <c r="H251" s="67"/>
      <c r="I251" s="67"/>
    </row>
    <row r="252" spans="1:9" x14ac:dyDescent="0.25">
      <c r="A252" s="9"/>
      <c r="B252" s="9"/>
      <c r="C252" s="9"/>
      <c r="D252" s="9"/>
      <c r="E252" s="9"/>
      <c r="G252" s="9"/>
      <c r="H252" s="67"/>
      <c r="I252" s="67"/>
    </row>
    <row r="253" spans="1:9" x14ac:dyDescent="0.25">
      <c r="A253" s="9"/>
      <c r="B253" s="9"/>
      <c r="C253" s="9"/>
      <c r="D253" s="9"/>
      <c r="E253" s="9"/>
      <c r="G253" s="9"/>
      <c r="H253" s="67"/>
      <c r="I253" s="67"/>
    </row>
    <row r="254" spans="1:9" x14ac:dyDescent="0.25">
      <c r="A254" s="9"/>
      <c r="B254" s="9"/>
      <c r="C254" s="9"/>
      <c r="D254" s="9"/>
      <c r="E254" s="9"/>
      <c r="G254" s="9"/>
      <c r="H254" s="67"/>
      <c r="I254" s="67"/>
    </row>
    <row r="255" spans="1:9" x14ac:dyDescent="0.25">
      <c r="A255" s="9"/>
      <c r="B255" s="9"/>
      <c r="C255" s="9"/>
      <c r="D255" s="9"/>
      <c r="E255" s="9"/>
      <c r="G255" s="9"/>
      <c r="H255" s="67"/>
      <c r="I255" s="67"/>
    </row>
    <row r="256" spans="1:9" x14ac:dyDescent="0.25">
      <c r="A256" s="9"/>
      <c r="B256" s="9"/>
      <c r="C256" s="9"/>
      <c r="D256" s="9"/>
      <c r="E256" s="9"/>
      <c r="G256" s="9"/>
      <c r="H256" s="67"/>
      <c r="I256" s="67"/>
    </row>
    <row r="257" spans="1:9" x14ac:dyDescent="0.25">
      <c r="A257" s="9"/>
      <c r="B257" s="9"/>
      <c r="C257" s="9"/>
      <c r="D257" s="9"/>
      <c r="E257" s="9"/>
      <c r="G257" s="9"/>
      <c r="H257" s="67"/>
      <c r="I257" s="67"/>
    </row>
    <row r="258" spans="1:9" x14ac:dyDescent="0.25">
      <c r="A258" s="9"/>
      <c r="B258" s="9"/>
      <c r="C258" s="9"/>
      <c r="D258" s="9"/>
      <c r="E258" s="9"/>
      <c r="G258" s="9"/>
      <c r="H258" s="67"/>
      <c r="I258" s="67"/>
    </row>
    <row r="259" spans="1:9" x14ac:dyDescent="0.25">
      <c r="A259" s="9"/>
      <c r="B259" s="9"/>
      <c r="C259" s="9"/>
      <c r="D259" s="9"/>
      <c r="E259" s="9"/>
      <c r="G259" s="9"/>
      <c r="H259" s="67"/>
      <c r="I259" s="67"/>
    </row>
    <row r="260" spans="1:9" x14ac:dyDescent="0.25">
      <c r="A260" s="9"/>
      <c r="B260" s="9"/>
      <c r="C260" s="9"/>
      <c r="D260" s="9"/>
      <c r="E260" s="9"/>
      <c r="G260" s="9"/>
      <c r="H260" s="67"/>
      <c r="I260" s="67"/>
    </row>
    <row r="261" spans="1:9" x14ac:dyDescent="0.25">
      <c r="A261" s="9"/>
      <c r="B261" s="9"/>
      <c r="C261" s="9"/>
      <c r="D261" s="9"/>
      <c r="E261" s="9"/>
      <c r="G261" s="9"/>
      <c r="H261" s="67"/>
      <c r="I261" s="67"/>
    </row>
    <row r="262" spans="1:9" x14ac:dyDescent="0.25">
      <c r="A262" s="9"/>
      <c r="B262" s="9"/>
      <c r="C262" s="9"/>
      <c r="D262" s="9"/>
      <c r="E262" s="9"/>
      <c r="G262" s="9"/>
      <c r="H262" s="67"/>
      <c r="I262" s="67"/>
    </row>
    <row r="263" spans="1:9" x14ac:dyDescent="0.25">
      <c r="A263" s="9"/>
      <c r="B263" s="9"/>
      <c r="C263" s="9"/>
      <c r="D263" s="9"/>
      <c r="E263" s="9"/>
      <c r="G263" s="9"/>
      <c r="H263" s="67"/>
      <c r="I263" s="67"/>
    </row>
    <row r="264" spans="1:9" x14ac:dyDescent="0.25">
      <c r="A264" s="9"/>
      <c r="B264" s="9"/>
      <c r="C264" s="9"/>
      <c r="D264" s="9"/>
      <c r="E264" s="9"/>
      <c r="G264" s="9"/>
      <c r="H264" s="67"/>
      <c r="I264" s="67"/>
    </row>
    <row r="265" spans="1:9" x14ac:dyDescent="0.25">
      <c r="A265" s="9"/>
      <c r="B265" s="9"/>
      <c r="C265" s="9"/>
      <c r="D265" s="9"/>
      <c r="E265" s="9"/>
      <c r="G265" s="9"/>
      <c r="H265" s="67"/>
      <c r="I265" s="67"/>
    </row>
    <row r="266" spans="1:9" x14ac:dyDescent="0.25">
      <c r="A266" s="9"/>
      <c r="B266" s="9"/>
      <c r="C266" s="9"/>
      <c r="D266" s="9"/>
      <c r="E266" s="9"/>
      <c r="G266" s="9"/>
      <c r="H266" s="67"/>
      <c r="I266" s="67"/>
    </row>
    <row r="267" spans="1:9" x14ac:dyDescent="0.25">
      <c r="A267" s="9"/>
      <c r="B267" s="9"/>
      <c r="C267" s="9"/>
      <c r="D267" s="9"/>
      <c r="E267" s="9"/>
      <c r="G267" s="9"/>
      <c r="H267" s="67"/>
      <c r="I267" s="67"/>
    </row>
    <row r="268" spans="1:9" x14ac:dyDescent="0.25">
      <c r="A268" s="9"/>
      <c r="B268" s="9"/>
      <c r="C268" s="9"/>
      <c r="D268" s="9"/>
      <c r="E268" s="9"/>
      <c r="G268" s="9"/>
      <c r="H268" s="67"/>
      <c r="I268" s="67"/>
    </row>
    <row r="269" spans="1:9" x14ac:dyDescent="0.25">
      <c r="A269" s="9"/>
      <c r="B269" s="9"/>
      <c r="C269" s="9"/>
      <c r="D269" s="9"/>
      <c r="E269" s="9"/>
      <c r="G269" s="9"/>
      <c r="H269" s="67"/>
      <c r="I269" s="67"/>
    </row>
    <row r="270" spans="1:9" x14ac:dyDescent="0.25">
      <c r="A270" s="9"/>
      <c r="B270" s="9"/>
      <c r="C270" s="9"/>
      <c r="D270" s="9"/>
      <c r="E270" s="9"/>
      <c r="G270" s="9"/>
      <c r="H270" s="67"/>
      <c r="I270" s="67"/>
    </row>
    <row r="271" spans="1:9" x14ac:dyDescent="0.25">
      <c r="A271" s="9"/>
      <c r="B271" s="9"/>
      <c r="C271" s="9"/>
      <c r="D271" s="9"/>
      <c r="E271" s="9"/>
      <c r="G271" s="9"/>
      <c r="H271" s="67"/>
      <c r="I271" s="67"/>
    </row>
    <row r="272" spans="1:9" x14ac:dyDescent="0.25">
      <c r="A272" s="9"/>
      <c r="B272" s="9"/>
      <c r="C272" s="9"/>
      <c r="D272" s="9"/>
      <c r="E272" s="9"/>
      <c r="G272" s="9"/>
      <c r="H272" s="67"/>
      <c r="I272" s="67"/>
    </row>
    <row r="273" spans="1:9" x14ac:dyDescent="0.25">
      <c r="A273" s="9"/>
      <c r="B273" s="9"/>
      <c r="C273" s="9"/>
      <c r="D273" s="9"/>
      <c r="E273" s="9"/>
      <c r="G273" s="9"/>
      <c r="H273" s="67"/>
      <c r="I273" s="67"/>
    </row>
    <row r="274" spans="1:9" x14ac:dyDescent="0.25">
      <c r="A274" s="9"/>
      <c r="B274" s="9"/>
      <c r="C274" s="9"/>
      <c r="D274" s="9"/>
      <c r="E274" s="9"/>
      <c r="G274" s="9"/>
      <c r="H274" s="67"/>
      <c r="I274" s="67"/>
    </row>
    <row r="275" spans="1:9" x14ac:dyDescent="0.25">
      <c r="A275" s="9"/>
      <c r="B275" s="9"/>
      <c r="C275" s="9"/>
      <c r="D275" s="9"/>
      <c r="E275" s="9"/>
      <c r="G275" s="9"/>
      <c r="H275" s="67"/>
      <c r="I275" s="67"/>
    </row>
    <row r="276" spans="1:9" x14ac:dyDescent="0.25">
      <c r="A276" s="9"/>
      <c r="B276" s="9"/>
      <c r="C276" s="9"/>
      <c r="D276" s="9"/>
      <c r="E276" s="9"/>
      <c r="G276" s="9"/>
      <c r="H276" s="67"/>
      <c r="I276" s="67"/>
    </row>
    <row r="277" spans="1:9" x14ac:dyDescent="0.25">
      <c r="A277" s="9"/>
      <c r="B277" s="9"/>
      <c r="C277" s="9"/>
      <c r="D277" s="9"/>
      <c r="E277" s="9"/>
      <c r="G277" s="9"/>
      <c r="H277" s="67"/>
      <c r="I277" s="67"/>
    </row>
    <row r="278" spans="1:9" x14ac:dyDescent="0.25">
      <c r="A278" s="9"/>
      <c r="B278" s="9"/>
      <c r="C278" s="9"/>
      <c r="D278" s="9"/>
      <c r="E278" s="9"/>
      <c r="G278" s="9"/>
      <c r="H278" s="67"/>
      <c r="I278" s="67"/>
    </row>
    <row r="279" spans="1:9" x14ac:dyDescent="0.25">
      <c r="A279" s="9"/>
      <c r="B279" s="9"/>
      <c r="C279" s="9"/>
      <c r="D279" s="9"/>
      <c r="E279" s="9"/>
      <c r="G279" s="9"/>
      <c r="H279" s="67"/>
      <c r="I279" s="67"/>
    </row>
    <row r="280" spans="1:9" x14ac:dyDescent="0.25">
      <c r="A280" s="9"/>
      <c r="B280" s="9"/>
      <c r="C280" s="9"/>
      <c r="D280" s="9"/>
      <c r="E280" s="9"/>
      <c r="G280" s="9"/>
      <c r="H280" s="67"/>
      <c r="I280" s="67"/>
    </row>
    <row r="281" spans="1:9" x14ac:dyDescent="0.25">
      <c r="A281" s="9"/>
      <c r="B281" s="9"/>
      <c r="C281" s="9"/>
      <c r="D281" s="9"/>
      <c r="E281" s="9"/>
      <c r="G281" s="9"/>
      <c r="H281" s="67"/>
      <c r="I281" s="67"/>
    </row>
    <row r="282" spans="1:9" x14ac:dyDescent="0.25">
      <c r="A282" s="9"/>
      <c r="B282" s="9"/>
      <c r="C282" s="9"/>
      <c r="D282" s="9"/>
      <c r="E282" s="9"/>
      <c r="G282" s="9"/>
      <c r="H282" s="67"/>
      <c r="I282" s="67"/>
    </row>
    <row r="283" spans="1:9" x14ac:dyDescent="0.25">
      <c r="A283" s="9"/>
      <c r="B283" s="9"/>
      <c r="C283" s="9"/>
      <c r="D283" s="9"/>
      <c r="E283" s="9"/>
      <c r="G283" s="9"/>
      <c r="H283" s="67"/>
      <c r="I283" s="67"/>
    </row>
    <row r="284" spans="1:9" x14ac:dyDescent="0.25">
      <c r="A284" s="9"/>
      <c r="B284" s="9"/>
      <c r="C284" s="9"/>
      <c r="D284" s="9"/>
      <c r="E284" s="9"/>
      <c r="G284" s="9"/>
      <c r="H284" s="67"/>
      <c r="I284" s="67"/>
    </row>
    <row r="285" spans="1:9" x14ac:dyDescent="0.25">
      <c r="A285" s="9"/>
      <c r="B285" s="9"/>
      <c r="C285" s="9"/>
      <c r="D285" s="9"/>
      <c r="E285" s="9"/>
      <c r="G285" s="9"/>
      <c r="H285" s="67"/>
      <c r="I285" s="67"/>
    </row>
    <row r="286" spans="1:9" x14ac:dyDescent="0.25">
      <c r="A286" s="9"/>
      <c r="B286" s="9"/>
      <c r="C286" s="9"/>
      <c r="D286" s="9"/>
      <c r="E286" s="9"/>
      <c r="G286" s="9"/>
      <c r="H286" s="67"/>
      <c r="I286" s="67"/>
    </row>
    <row r="287" spans="1:9" x14ac:dyDescent="0.25">
      <c r="A287" s="9"/>
      <c r="B287" s="9"/>
      <c r="C287" s="9"/>
      <c r="D287" s="9"/>
      <c r="E287" s="9"/>
      <c r="G287" s="9"/>
      <c r="H287" s="67"/>
      <c r="I287" s="67"/>
    </row>
    <row r="288" spans="1:9" x14ac:dyDescent="0.25">
      <c r="A288" s="9"/>
      <c r="B288" s="9"/>
      <c r="C288" s="9"/>
      <c r="D288" s="9"/>
      <c r="E288" s="9"/>
      <c r="G288" s="9"/>
      <c r="H288" s="67"/>
      <c r="I288" s="67"/>
    </row>
    <row r="289" spans="1:9" x14ac:dyDescent="0.25">
      <c r="A289" s="9"/>
      <c r="B289" s="9"/>
      <c r="C289" s="9"/>
      <c r="D289" s="9"/>
      <c r="E289" s="9"/>
      <c r="G289" s="9"/>
      <c r="H289" s="67"/>
      <c r="I289" s="67"/>
    </row>
    <row r="290" spans="1:9" x14ac:dyDescent="0.25">
      <c r="A290" s="9"/>
      <c r="B290" s="9"/>
      <c r="C290" s="9"/>
      <c r="D290" s="9"/>
      <c r="E290" s="9"/>
      <c r="G290" s="9"/>
      <c r="H290" s="67"/>
      <c r="I290" s="67"/>
    </row>
    <row r="291" spans="1:9" x14ac:dyDescent="0.25">
      <c r="A291" s="9"/>
      <c r="B291" s="9"/>
      <c r="C291" s="9"/>
      <c r="D291" s="9"/>
      <c r="E291" s="9"/>
      <c r="G291" s="9"/>
      <c r="H291" s="67"/>
      <c r="I291" s="67"/>
    </row>
    <row r="292" spans="1:9" x14ac:dyDescent="0.25">
      <c r="A292" s="9"/>
      <c r="B292" s="9"/>
      <c r="C292" s="9"/>
      <c r="D292" s="9"/>
      <c r="E292" s="9"/>
      <c r="G292" s="9"/>
      <c r="H292" s="67"/>
      <c r="I292" s="67"/>
    </row>
    <row r="293" spans="1:9" x14ac:dyDescent="0.25">
      <c r="A293" s="9"/>
      <c r="B293" s="9"/>
      <c r="C293" s="9"/>
      <c r="D293" s="9"/>
      <c r="E293" s="9"/>
      <c r="G293" s="9"/>
      <c r="H293" s="67"/>
      <c r="I293" s="67"/>
    </row>
    <row r="294" spans="1:9" x14ac:dyDescent="0.25">
      <c r="A294" s="9"/>
      <c r="B294" s="9"/>
      <c r="C294" s="9"/>
      <c r="D294" s="9"/>
      <c r="E294" s="9"/>
      <c r="G294" s="9"/>
      <c r="H294" s="67"/>
      <c r="I294" s="67"/>
    </row>
    <row r="295" spans="1:9" x14ac:dyDescent="0.25">
      <c r="A295" s="9"/>
      <c r="B295" s="9"/>
      <c r="C295" s="9"/>
      <c r="D295" s="9"/>
      <c r="E295" s="9"/>
      <c r="G295" s="9"/>
      <c r="H295" s="67"/>
      <c r="I295" s="67"/>
    </row>
    <row r="296" spans="1:9" x14ac:dyDescent="0.25">
      <c r="A296" s="9"/>
      <c r="B296" s="9"/>
      <c r="C296" s="9"/>
      <c r="D296" s="9"/>
      <c r="E296" s="9"/>
      <c r="G296" s="9"/>
      <c r="H296" s="67"/>
      <c r="I296" s="67"/>
    </row>
    <row r="297" spans="1:9" x14ac:dyDescent="0.25">
      <c r="A297" s="9"/>
      <c r="B297" s="9"/>
      <c r="C297" s="9"/>
      <c r="D297" s="9"/>
      <c r="E297" s="9"/>
      <c r="G297" s="9"/>
      <c r="H297" s="67"/>
      <c r="I297" s="67"/>
    </row>
    <row r="298" spans="1:9" x14ac:dyDescent="0.25">
      <c r="A298" s="9"/>
      <c r="B298" s="9"/>
      <c r="C298" s="9"/>
      <c r="D298" s="9"/>
      <c r="E298" s="9"/>
      <c r="G298" s="9"/>
      <c r="H298" s="67"/>
      <c r="I298" s="67"/>
    </row>
    <row r="299" spans="1:9" x14ac:dyDescent="0.25">
      <c r="A299" s="9"/>
      <c r="B299" s="9"/>
      <c r="C299" s="9"/>
      <c r="D299" s="9"/>
      <c r="E299" s="9"/>
      <c r="G299" s="9"/>
      <c r="H299" s="67"/>
      <c r="I299" s="67"/>
    </row>
    <row r="300" spans="1:9" x14ac:dyDescent="0.25">
      <c r="A300" s="9"/>
      <c r="B300" s="9"/>
      <c r="C300" s="9"/>
      <c r="D300" s="9"/>
      <c r="E300" s="9"/>
      <c r="G300" s="9"/>
      <c r="H300" s="67"/>
      <c r="I300" s="67"/>
    </row>
    <row r="301" spans="1:9" x14ac:dyDescent="0.25">
      <c r="A301" s="9"/>
      <c r="B301" s="9"/>
      <c r="C301" s="9"/>
      <c r="D301" s="9"/>
      <c r="E301" s="9"/>
      <c r="G301" s="9"/>
      <c r="H301" s="67"/>
      <c r="I301" s="67"/>
    </row>
    <row r="302" spans="1:9" x14ac:dyDescent="0.25">
      <c r="A302" s="9"/>
      <c r="B302" s="9"/>
      <c r="C302" s="9"/>
      <c r="D302" s="9"/>
      <c r="E302" s="9"/>
      <c r="G302" s="9"/>
      <c r="H302" s="67"/>
      <c r="I302" s="67"/>
    </row>
    <row r="303" spans="1:9" x14ac:dyDescent="0.25">
      <c r="A303" s="9"/>
      <c r="B303" s="9"/>
      <c r="C303" s="9"/>
      <c r="D303" s="9"/>
      <c r="E303" s="9"/>
      <c r="G303" s="9"/>
      <c r="H303" s="67"/>
      <c r="I303" s="67"/>
    </row>
    <row r="304" spans="1:9" x14ac:dyDescent="0.25">
      <c r="A304" s="9"/>
      <c r="B304" s="9"/>
      <c r="C304" s="9"/>
      <c r="D304" s="9"/>
      <c r="E304" s="9"/>
      <c r="G304" s="9"/>
      <c r="H304" s="67"/>
      <c r="I304" s="67"/>
    </row>
    <row r="305" spans="1:9" x14ac:dyDescent="0.25">
      <c r="A305" s="9"/>
      <c r="B305" s="9"/>
      <c r="C305" s="9"/>
      <c r="D305" s="9"/>
      <c r="E305" s="9"/>
      <c r="G305" s="9"/>
      <c r="H305" s="67"/>
      <c r="I305" s="67"/>
    </row>
    <row r="306" spans="1:9" x14ac:dyDescent="0.25">
      <c r="A306" s="9"/>
      <c r="B306" s="9"/>
      <c r="C306" s="9"/>
      <c r="D306" s="9"/>
      <c r="E306" s="9"/>
      <c r="G306" s="9"/>
      <c r="H306" s="67"/>
      <c r="I306" s="67"/>
    </row>
    <row r="307" spans="1:9" x14ac:dyDescent="0.25">
      <c r="A307" s="9"/>
      <c r="B307" s="9"/>
      <c r="C307" s="9"/>
      <c r="D307" s="9"/>
      <c r="E307" s="9"/>
      <c r="G307" s="9"/>
      <c r="H307" s="67"/>
      <c r="I307" s="67"/>
    </row>
    <row r="308" spans="1:9" x14ac:dyDescent="0.25">
      <c r="A308" s="9"/>
      <c r="B308" s="9"/>
      <c r="C308" s="9"/>
      <c r="D308" s="9"/>
      <c r="E308" s="9"/>
      <c r="G308" s="9"/>
      <c r="H308" s="67"/>
      <c r="I308" s="67"/>
    </row>
    <row r="309" spans="1:9" x14ac:dyDescent="0.25">
      <c r="A309" s="9"/>
      <c r="B309" s="9"/>
      <c r="C309" s="9"/>
      <c r="D309" s="9"/>
      <c r="E309" s="9"/>
      <c r="G309" s="9"/>
      <c r="H309" s="67"/>
      <c r="I309" s="67"/>
    </row>
    <row r="310" spans="1:9" x14ac:dyDescent="0.25">
      <c r="A310" s="9"/>
      <c r="B310" s="9"/>
      <c r="C310" s="9"/>
      <c r="D310" s="9"/>
      <c r="E310" s="9"/>
      <c r="G310" s="9"/>
      <c r="H310" s="67"/>
      <c r="I310" s="67"/>
    </row>
    <row r="311" spans="1:9" x14ac:dyDescent="0.25">
      <c r="A311" s="9"/>
      <c r="B311" s="9"/>
      <c r="C311" s="9"/>
      <c r="D311" s="9"/>
      <c r="E311" s="9"/>
      <c r="G311" s="9"/>
      <c r="H311" s="67"/>
      <c r="I311" s="67"/>
    </row>
    <row r="312" spans="1:9" x14ac:dyDescent="0.25">
      <c r="A312" s="9"/>
      <c r="B312" s="9"/>
      <c r="C312" s="9"/>
      <c r="D312" s="9"/>
      <c r="E312" s="9"/>
      <c r="G312" s="9"/>
      <c r="H312" s="67"/>
      <c r="I312" s="67"/>
    </row>
    <row r="313" spans="1:9" x14ac:dyDescent="0.25">
      <c r="A313" s="9"/>
      <c r="B313" s="9"/>
      <c r="C313" s="9"/>
      <c r="D313" s="9"/>
      <c r="E313" s="9"/>
      <c r="G313" s="9"/>
      <c r="H313" s="67"/>
      <c r="I313" s="67"/>
    </row>
    <row r="314" spans="1:9" x14ac:dyDescent="0.25">
      <c r="A314" s="9"/>
      <c r="B314" s="9"/>
      <c r="C314" s="9"/>
      <c r="D314" s="9"/>
      <c r="E314" s="9"/>
      <c r="G314" s="9"/>
      <c r="H314" s="67"/>
      <c r="I314" s="67"/>
    </row>
    <row r="315" spans="1:9" x14ac:dyDescent="0.25">
      <c r="A315" s="9"/>
      <c r="B315" s="9"/>
      <c r="C315" s="9"/>
      <c r="D315" s="9"/>
      <c r="E315" s="9"/>
      <c r="G315" s="9"/>
      <c r="H315" s="67"/>
      <c r="I315" s="67"/>
    </row>
    <row r="316" spans="1:9" x14ac:dyDescent="0.25">
      <c r="A316" s="9"/>
      <c r="B316" s="9"/>
      <c r="C316" s="9"/>
      <c r="D316" s="9"/>
      <c r="E316" s="9"/>
      <c r="G316" s="9"/>
      <c r="H316" s="67"/>
      <c r="I316" s="67"/>
    </row>
    <row r="317" spans="1:9" x14ac:dyDescent="0.25">
      <c r="A317" s="9"/>
      <c r="B317" s="9"/>
      <c r="C317" s="9"/>
      <c r="D317" s="9"/>
      <c r="E317" s="9"/>
      <c r="G317" s="9"/>
      <c r="H317" s="67"/>
      <c r="I317" s="67"/>
    </row>
    <row r="318" spans="1:9" x14ac:dyDescent="0.25">
      <c r="A318" s="9"/>
      <c r="B318" s="9"/>
      <c r="C318" s="9"/>
      <c r="D318" s="9"/>
      <c r="E318" s="9"/>
      <c r="G318" s="9"/>
      <c r="H318" s="67"/>
      <c r="I318" s="67"/>
    </row>
    <row r="319" spans="1:9" x14ac:dyDescent="0.25">
      <c r="A319" s="9"/>
      <c r="B319" s="9"/>
      <c r="C319" s="9"/>
      <c r="D319" s="9"/>
      <c r="E319" s="9"/>
      <c r="G319" s="9"/>
      <c r="H319" s="67"/>
      <c r="I319" s="67"/>
    </row>
    <row r="320" spans="1:9" x14ac:dyDescent="0.25">
      <c r="A320" s="9"/>
      <c r="B320" s="9"/>
      <c r="C320" s="9"/>
      <c r="D320" s="9"/>
      <c r="E320" s="9"/>
      <c r="G320" s="9"/>
      <c r="H320" s="67"/>
      <c r="I320" s="67"/>
    </row>
    <row r="321" spans="1:9" x14ac:dyDescent="0.25">
      <c r="A321" s="9"/>
      <c r="B321" s="9"/>
      <c r="C321" s="9"/>
      <c r="D321" s="9"/>
      <c r="E321" s="9"/>
      <c r="G321" s="9"/>
      <c r="H321" s="67"/>
      <c r="I321" s="67"/>
    </row>
    <row r="322" spans="1:9" x14ac:dyDescent="0.25">
      <c r="A322" s="9"/>
      <c r="B322" s="9"/>
      <c r="C322" s="9"/>
      <c r="D322" s="9"/>
      <c r="E322" s="9"/>
      <c r="G322" s="9"/>
      <c r="H322" s="67"/>
      <c r="I322" s="67"/>
    </row>
    <row r="323" spans="1:9" x14ac:dyDescent="0.25">
      <c r="A323" s="9"/>
      <c r="B323" s="9"/>
      <c r="C323" s="9"/>
      <c r="D323" s="9"/>
      <c r="E323" s="9"/>
      <c r="G323" s="9"/>
      <c r="H323" s="67"/>
      <c r="I323" s="67"/>
    </row>
    <row r="324" spans="1:9" x14ac:dyDescent="0.25">
      <c r="A324" s="9"/>
      <c r="B324" s="9"/>
      <c r="C324" s="9"/>
      <c r="D324" s="9"/>
      <c r="E324" s="9"/>
      <c r="G324" s="9"/>
      <c r="H324" s="67"/>
      <c r="I324" s="67"/>
    </row>
    <row r="325" spans="1:9" x14ac:dyDescent="0.25">
      <c r="A325" s="9"/>
      <c r="B325" s="9"/>
      <c r="C325" s="9"/>
      <c r="D325" s="9"/>
      <c r="E325" s="9"/>
      <c r="G325" s="9"/>
      <c r="H325" s="67"/>
      <c r="I325" s="67"/>
    </row>
    <row r="326" spans="1:9" x14ac:dyDescent="0.25">
      <c r="A326" s="9"/>
      <c r="B326" s="9"/>
      <c r="C326" s="9"/>
      <c r="D326" s="9"/>
      <c r="E326" s="9"/>
      <c r="G326" s="9"/>
      <c r="H326" s="67"/>
      <c r="I326" s="67"/>
    </row>
    <row r="327" spans="1:9" x14ac:dyDescent="0.25">
      <c r="A327" s="9"/>
      <c r="B327" s="9"/>
      <c r="C327" s="9"/>
      <c r="D327" s="9"/>
      <c r="E327" s="9"/>
      <c r="G327" s="9"/>
      <c r="H327" s="67"/>
      <c r="I327" s="67"/>
    </row>
    <row r="328" spans="1:9" x14ac:dyDescent="0.25">
      <c r="A328" s="9"/>
      <c r="B328" s="9"/>
      <c r="C328" s="9"/>
      <c r="D328" s="9"/>
      <c r="E328" s="9"/>
      <c r="G328" s="9"/>
      <c r="H328" s="67"/>
      <c r="I328" s="67"/>
    </row>
  </sheetData>
  <sheetProtection formatCells="0" formatColumns="0" formatRows="0" insertColumns="0" insertRows="0" insertHyperlinks="0" deleteColumns="0" deleteRows="0" sort="0" autoFilter="0" pivotTables="0"/>
  <dataConsolidate function="product">
    <dataRefs count="2">
      <dataRef ref="K20" sheet="Cálculo Débito"/>
      <dataRef ref="K20:L27" sheet="Cálculo Débito"/>
    </dataRefs>
  </dataConsolidate>
  <mergeCells count="22">
    <mergeCell ref="O41:P41"/>
    <mergeCell ref="R41:S41"/>
    <mergeCell ref="L43:M43"/>
    <mergeCell ref="O21:P21"/>
    <mergeCell ref="G1:H1"/>
    <mergeCell ref="L14:M14"/>
    <mergeCell ref="O14:P14"/>
    <mergeCell ref="G15:H15"/>
    <mergeCell ref="G16:H16"/>
    <mergeCell ref="G14:H14"/>
    <mergeCell ref="L9:M9"/>
    <mergeCell ref="L32:M32"/>
    <mergeCell ref="R14:S14"/>
    <mergeCell ref="G20:H20"/>
    <mergeCell ref="G21:H21"/>
    <mergeCell ref="L21:M21"/>
    <mergeCell ref="O33:P33"/>
    <mergeCell ref="A1:B1"/>
    <mergeCell ref="D1:E1"/>
    <mergeCell ref="A7:B7"/>
    <mergeCell ref="A12:B12"/>
    <mergeCell ref="G2:H2"/>
  </mergeCells>
  <conditionalFormatting sqref="E12:F12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2:K2">
    <cfRule type="containsText" dxfId="1" priority="1" operator="containsText" text="NOVO">
      <formula>NOT(ISERROR(SEARCH("NOVO",G2)))</formula>
    </cfRule>
    <cfRule type="cellIs" dxfId="0" priority="3" operator="equal">
      <formula>"REFIN EM 12X"</formula>
    </cfRule>
  </conditionalFormatting>
  <dataValidations count="5">
    <dataValidation type="list" allowBlank="1" showInputMessage="1" showErrorMessage="1" sqref="G16:K16 G21" xr:uid="{00000000-0002-0000-0000-000000000000}">
      <formula1>$Q$4:$Q$5</formula1>
    </dataValidation>
    <dataValidation type="list" allowBlank="1" showInputMessage="1" showErrorMessage="1" sqref="I2:K2" xr:uid="{00000000-0002-0000-0000-000001000000}">
      <formula1>$A$22:$A$29</formula1>
    </dataValidation>
    <dataValidation type="list" allowBlank="1" showInputMessage="1" showErrorMessage="1" sqref="I9:K9" xr:uid="{00000000-0002-0000-0000-000002000000}">
      <formula1>$A$40:$A$49</formula1>
    </dataValidation>
    <dataValidation type="list" allowBlank="1" showInputMessage="1" showErrorMessage="1" sqref="G2:H2" xr:uid="{00000000-0002-0000-0000-000003000000}">
      <formula1>$A$22:$A$30</formula1>
    </dataValidation>
    <dataValidation type="list" allowBlank="1" showInputMessage="1" showErrorMessage="1" sqref="H9" xr:uid="{00000000-0002-0000-0000-000004000000}">
      <formula1>$A$46:$A$55</formula1>
    </dataValidation>
  </dataValidations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Cálculo Débito</vt:lpstr>
      <vt:lpstr>'Cálculo Débito'!Area_de_impressao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everton.medeiros</dc:creator>
  <cp:lastModifiedBy>Lucas Pacheco</cp:lastModifiedBy>
  <cp:lastPrinted>2017-06-06T12:48:45Z</cp:lastPrinted>
  <dcterms:created xsi:type="dcterms:W3CDTF">2015-10-09T18:39:59Z</dcterms:created>
  <dcterms:modified xsi:type="dcterms:W3CDTF">2022-06-14T13:55:14Z</dcterms:modified>
</cp:coreProperties>
</file>